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5\Redes Complementarias\"/>
    </mc:Choice>
  </mc:AlternateContent>
  <xr:revisionPtr revIDLastSave="0" documentId="8_{14AFB5C1-7D00-47C0-8CEF-E043821E7D9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BASE PRIMARIA" sheetId="2" r:id="rId1"/>
    <sheet name="BASE COMPLEMENTARIA POR SEDES" sheetId="1" r:id="rId2"/>
  </sheets>
  <definedNames>
    <definedName name="_xlnm._FilterDatabase" localSheetId="1" hidden="1">'BASE COMPLEMENTARIA POR SEDES'!$A$2:$G$278</definedName>
    <definedName name="_xlnm._FilterDatabase" localSheetId="0" hidden="1">'BASE PRIMARIA'!$A$2:$I$158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4" i="1" l="1"/>
  <c r="F173" i="1"/>
  <c r="F165" i="1"/>
  <c r="H49" i="1" l="1"/>
  <c r="G172" i="1"/>
  <c r="G164" i="1"/>
  <c r="I172" i="1"/>
  <c r="I164" i="1"/>
  <c r="I126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H115" i="1"/>
  <c r="H114" i="1"/>
  <c r="H111" i="1"/>
  <c r="H106" i="1"/>
  <c r="H96" i="1"/>
  <c r="H92" i="1"/>
  <c r="H81" i="1"/>
  <c r="H79" i="1"/>
  <c r="H73" i="1"/>
  <c r="H72" i="1"/>
  <c r="H64" i="1"/>
  <c r="H50" i="1"/>
  <c r="H28" i="1"/>
  <c r="G126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F172" i="1"/>
  <c r="F164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6" i="1"/>
  <c r="F105" i="1"/>
  <c r="F104" i="1"/>
  <c r="F103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E172" i="1"/>
  <c r="E164" i="1"/>
  <c r="E126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</calcChain>
</file>

<file path=xl/sharedStrings.xml><?xml version="1.0" encoding="utf-8"?>
<sst xmlns="http://schemas.openxmlformats.org/spreadsheetml/2006/main" count="2481" uniqueCount="932">
  <si>
    <t>REGIÓN</t>
  </si>
  <si>
    <t>DEPARTAMENTO</t>
  </si>
  <si>
    <t>MUNICIPIOS</t>
  </si>
  <si>
    <t>IPS</t>
  </si>
  <si>
    <t>EMPRESA SOCIAL DEL ESTADO HOSPITAL SAN ANTONIO</t>
  </si>
  <si>
    <t>SABANALARGA</t>
  </si>
  <si>
    <t>N/A</t>
  </si>
  <si>
    <t>CENTRO MEDICO OFTALMOLOGICO Y LABORATORIO CLINICO ANDRADE NARVAEZ SOCIEDAD POR ACCIONES SIMPLIFICADA SIGLA COLCAN S.A.S.</t>
  </si>
  <si>
    <t>ANTIOQUIA</t>
  </si>
  <si>
    <t>MEDELLIN</t>
  </si>
  <si>
    <t>CALDAS</t>
  </si>
  <si>
    <t>RIOSUCIO</t>
  </si>
  <si>
    <t>ARMENIA</t>
  </si>
  <si>
    <t>GRANADA</t>
  </si>
  <si>
    <t>NARIÑO</t>
  </si>
  <si>
    <t>TOLEDO</t>
  </si>
  <si>
    <t>BARBOSA</t>
  </si>
  <si>
    <t>FUNDACIÓN CLÍNICA NOEL</t>
  </si>
  <si>
    <t>COMUNIDAD DE HERMANAS DOMINICAS DE LA PRESENTACION DE LA SANTISIMA VIRGEN DE TOURS PROVINCIA DE MEDELLIN</t>
  </si>
  <si>
    <t>HOSPITAL ALMA MÁTER DE ANTIOQUIA</t>
  </si>
  <si>
    <t>HOSPITAL GENERAL DE MEDELLIN LUZ CASTRO DE GUTIERREZ, EMPRESA SOCIAL DEL ESTADO</t>
  </si>
  <si>
    <t>FUNDACION HOSPITALARIA SAN VICENTE DE PAUL</t>
  </si>
  <si>
    <t>INSTITUTO CARDIOVASCULAR Y DE ESTUDIOS ESPECIALES LAS VEGAS S.A. INCARE S.A.</t>
  </si>
  <si>
    <t>FUNDACION INSTITUTO NEUROLOGICO DE COLOMBIA</t>
  </si>
  <si>
    <t>RIONEGRO</t>
  </si>
  <si>
    <t>SOCIEDAD MÉDICA RIONEGRO S.A. SOMER S.A.</t>
  </si>
  <si>
    <t>CHOCO</t>
  </si>
  <si>
    <t>ACANDI</t>
  </si>
  <si>
    <t>ALTO BAUDO</t>
  </si>
  <si>
    <t>FUNDACIÓN SOLIDARIA DEL BAJO BAUDO IPS</t>
  </si>
  <si>
    <t>IPS INDIGENA JAI KERA S.A.S</t>
  </si>
  <si>
    <t>BAGADO</t>
  </si>
  <si>
    <t>BOJAYA</t>
  </si>
  <si>
    <t>QUIBDO</t>
  </si>
  <si>
    <t>ATRATO</t>
  </si>
  <si>
    <t>UNIDAD MEDICA MI SALUD S.A.S.</t>
  </si>
  <si>
    <t>CONDOTO</t>
  </si>
  <si>
    <t>JURADO</t>
  </si>
  <si>
    <t>IPS EFICAZMEDI S.A.S</t>
  </si>
  <si>
    <t>BAHIA SOLANO</t>
  </si>
  <si>
    <t>CAJA DE COMPENSACION FAMILIAR DEL CHOCO</t>
  </si>
  <si>
    <t>UNGUIA</t>
  </si>
  <si>
    <t>NUQUI</t>
  </si>
  <si>
    <t>BAJO BAUDO</t>
  </si>
  <si>
    <t>ETNIA SALUD IPS</t>
  </si>
  <si>
    <t>CERTEGUI</t>
  </si>
  <si>
    <t>MEDICHOCO IPS S.A.S</t>
  </si>
  <si>
    <t>EL CANTON DEL SAN PABLO</t>
  </si>
  <si>
    <t>RIO IRO</t>
  </si>
  <si>
    <t>UNION PANAMERICANA</t>
  </si>
  <si>
    <t>EL LITORAL DEL SAN JUAN</t>
  </si>
  <si>
    <t>IPS INDIGENA CAPERA SAS</t>
  </si>
  <si>
    <t>ISTMINA</t>
  </si>
  <si>
    <t>ESE HOSPITAL EDUARDO SANTOS DE ISTMINA</t>
  </si>
  <si>
    <t>MEDIO BAUDO</t>
  </si>
  <si>
    <t>SERVISALUD CHOCO IPS S.A.S</t>
  </si>
  <si>
    <t>MEDIO SAN JUAN</t>
  </si>
  <si>
    <t>UNIDAD MEDICA ESPIRITU SANTO E. U.</t>
  </si>
  <si>
    <t>ASOCIACIÓN PROFAMILIA</t>
  </si>
  <si>
    <t>BANTÚ CLÍNICA DE SALUD MENTAL S.A.S.</t>
  </si>
  <si>
    <t>CARDIODIAGNOSTICO DEL CHOCO SAS</t>
  </si>
  <si>
    <t>CENTRO DERMATOLOGICO YESDERMA IPS SAS</t>
  </si>
  <si>
    <t>CLINICA UROLOGICA DEL CHOCÓ SAS</t>
  </si>
  <si>
    <t>ESE HOSPITAL LOCAL ISMAEL ROLDAN VALENCIA</t>
  </si>
  <si>
    <t>FUNDACION MENTALMENTE PSICOLOGIA ESPECIALIZADA</t>
  </si>
  <si>
    <t>FUNDACION UNIONVIDA</t>
  </si>
  <si>
    <t>SOCIEDAD MEDICA VIDA S.A.S.</t>
  </si>
  <si>
    <t>SUMIMEDICAL S.A.S</t>
  </si>
  <si>
    <t>APARTADO</t>
  </si>
  <si>
    <t>FUNDACIÓN SANTA SOFIA DE ASIS</t>
  </si>
  <si>
    <t>fundacionsantasofiadeasis@gmail.com</t>
  </si>
  <si>
    <t>SIPI</t>
  </si>
  <si>
    <t>OMEGA CENTRO MEDICO IPS</t>
  </si>
  <si>
    <t>TADO</t>
  </si>
  <si>
    <t>CENTRO OPTICO LOREN Z S.A.S.</t>
  </si>
  <si>
    <t>ESE HOSPITAL SAN JOSE DE TADO</t>
  </si>
  <si>
    <t>PUERTO TRIUNFO</t>
  </si>
  <si>
    <t>ESE HOSPITAL SAN RAFAEL</t>
  </si>
  <si>
    <t>SEGOVIA</t>
  </si>
  <si>
    <t>ESE HOSPITAL SAN JUAN DE DIOS</t>
  </si>
  <si>
    <t>EL BAGRE</t>
  </si>
  <si>
    <t>EMPRESA SOCIAL DEL ESTADO HOSPITAL NUESTRA SEÑORA DEL CARMEN</t>
  </si>
  <si>
    <t>CAREPA</t>
  </si>
  <si>
    <t>EMPRESA SOCIAL DEL ESTADO HOSPITAL FRANCISCO LUIS JIMENEZ MARTINEZ</t>
  </si>
  <si>
    <t>SABANETA</t>
  </si>
  <si>
    <t>ESE HOSPITAL VENANCIO DIAZ DIAZ</t>
  </si>
  <si>
    <t>LA CEJA</t>
  </si>
  <si>
    <t>ESE HOSPITAL DE LA CEJA</t>
  </si>
  <si>
    <t>SAN PEDRO DE URABA</t>
  </si>
  <si>
    <t>ESE HOSPITAL OSCAR EMIRO VERGARA CRUZ</t>
  </si>
  <si>
    <t>SAN VICENTE</t>
  </si>
  <si>
    <t>HOSPITAL DEL MUNICIPIO DE SAN VICENTE ANTIOQUIA</t>
  </si>
  <si>
    <t>ARBOLETES</t>
  </si>
  <si>
    <t>E.S.E. HOSPITAL PEDRO NEL CARDONA</t>
  </si>
  <si>
    <t>SAN ANDRES DE CUERQUIA</t>
  </si>
  <si>
    <t>EMPRESA SOCIAL DEL ESTADO HOSPITAL GUSTAVO GONZALEZ OCHOA</t>
  </si>
  <si>
    <t>EBEJICO</t>
  </si>
  <si>
    <t>EMPRESA SOCIAL DEL ESTADO HOSPITAL SAN RAFAEL</t>
  </si>
  <si>
    <t>ARGELIA</t>
  </si>
  <si>
    <t>E.S.E. HOSPITAL SAN JULIAN</t>
  </si>
  <si>
    <t>LA ESTRELLA</t>
  </si>
  <si>
    <t>EMPRESA SOCIAL DEL ESTADO HOSPITAL LA ESTRELLA</t>
  </si>
  <si>
    <t>ANORI</t>
  </si>
  <si>
    <t>ESE HOSPITAL SAN JUAN DE DIOS DE ANORI</t>
  </si>
  <si>
    <t>ABRIAQUI</t>
  </si>
  <si>
    <t>EMPRESA SOCIAL DEL ESTADO HOSPITAL SAN JUAN DE DIOS</t>
  </si>
  <si>
    <t>EMPRESA SOCIAL DEL ESTADO HOSPITAL SAN MARTIN DE PORRES</t>
  </si>
  <si>
    <t>BRICEÑO</t>
  </si>
  <si>
    <t>EMPRESA SOCIAL DEL ESTADO HOSPITAL EL SAGRADO CORAZON</t>
  </si>
  <si>
    <t>ESE HOSPITAL SAN JOAQUIN NARIÑO ANTIOQUIA</t>
  </si>
  <si>
    <t>SONSON</t>
  </si>
  <si>
    <t>EMPRESA SOCIAL DEL ESTADO SAN JUAN DE DIOS</t>
  </si>
  <si>
    <t>CISNEROS</t>
  </si>
  <si>
    <t>ESE HOSPITAL SAN ANTONIO</t>
  </si>
  <si>
    <t>MONTEBELLO</t>
  </si>
  <si>
    <t>YALI</t>
  </si>
  <si>
    <t>ESE HOSPITAL LA MISERICORDIA</t>
  </si>
  <si>
    <t>RETIRO</t>
  </si>
  <si>
    <t>FUNDACION HOSPITAL SAN JUAN DE DIOS DE EL RETIRO</t>
  </si>
  <si>
    <t>LA UNION</t>
  </si>
  <si>
    <t>ESE HOSPITAL SAN ROQUE</t>
  </si>
  <si>
    <t>MURINDO</t>
  </si>
  <si>
    <t>EMPRESA SOCIAL DEL ESTADO HOSPITAL SAN BARTOLOMÉ</t>
  </si>
  <si>
    <t>URAMITA</t>
  </si>
  <si>
    <t>EMPRESA SOCIAL DEL ESTADO HOSPITAL TOBIAS PUERTA</t>
  </si>
  <si>
    <t>BETANIA</t>
  </si>
  <si>
    <t>SAN CARLOS</t>
  </si>
  <si>
    <t>ESE HOSPITAL SAN VICENTE DE PAUL</t>
  </si>
  <si>
    <t>ESE HOSPITAL PADRE CLEMENTE GIRALDO</t>
  </si>
  <si>
    <t>CARACOLI</t>
  </si>
  <si>
    <t>E.S.E. HOSPITAL SAN PIO X</t>
  </si>
  <si>
    <t>HELICONIA</t>
  </si>
  <si>
    <t>AMALFI</t>
  </si>
  <si>
    <t>E.S.E HOSPITAL EL CARMEN</t>
  </si>
  <si>
    <t>SAN ROQUE</t>
  </si>
  <si>
    <t>E.S.E. HOSPITAL MUNICIPAL SAN ROQUE</t>
  </si>
  <si>
    <t>TARAZA</t>
  </si>
  <si>
    <t>PUEBLORRICO</t>
  </si>
  <si>
    <t>SALGAR</t>
  </si>
  <si>
    <t>ESE HOSPITAL SAN JOSE</t>
  </si>
  <si>
    <t>DON MATIAS</t>
  </si>
  <si>
    <t>ESE HOSPITAL FRANCISCO ELADIO BARRERA</t>
  </si>
  <si>
    <t>SAN PEDRO</t>
  </si>
  <si>
    <t>ESE HOSPITAL SANTA ISABEL</t>
  </si>
  <si>
    <t>CIUDAD BOLIVAR</t>
  </si>
  <si>
    <t>ESE HOSPITAL LA MERCED</t>
  </si>
  <si>
    <t>EL SANTUARIO</t>
  </si>
  <si>
    <t>VEGACHI</t>
  </si>
  <si>
    <t>ESE HOSPITAL SAN CAMILO DE LELIS</t>
  </si>
  <si>
    <t>JARDIN</t>
  </si>
  <si>
    <t>ESE HOSPITAL GABRIEL PELAEZ MONTOYA</t>
  </si>
  <si>
    <t>HISPANIA</t>
  </si>
  <si>
    <t>ESE HOSPITAL SAN JUAN DEL SUROESTE</t>
  </si>
  <si>
    <t>VENECIA</t>
  </si>
  <si>
    <t>CAROLINA</t>
  </si>
  <si>
    <t>FREDONIA</t>
  </si>
  <si>
    <t>ESE HOSPITAL DE SANTA LUCIA</t>
  </si>
  <si>
    <t>BURITICA</t>
  </si>
  <si>
    <t>ANGELOPOLIS</t>
  </si>
  <si>
    <t>NUEVA EMPRESA SOCIAL DEL ESTADO HOSPITAL LA MISERICORDIA</t>
  </si>
  <si>
    <t>SOPETRAN</t>
  </si>
  <si>
    <t>EMPRESA SOCIAL DEL ESTADO HORACIO MUÑOZ SUESCUN</t>
  </si>
  <si>
    <t>CAMPAMENTO</t>
  </si>
  <si>
    <t>ESE HOSPITAL LA SAGRADA FAMILIA</t>
  </si>
  <si>
    <t>ABEJORRAL</t>
  </si>
  <si>
    <t>EMPRESA SOCIAL DEL ESTADO HOSPITAL SAN JUAN DE DIOS DE ABEJORRAL</t>
  </si>
  <si>
    <t>NECHI</t>
  </si>
  <si>
    <t>REMEDIOS</t>
  </si>
  <si>
    <t>EMPRESA SOCIAL DEL ESTADO HOSPITAL SAN VICENTE DE PAUL</t>
  </si>
  <si>
    <t>GIRALDO</t>
  </si>
  <si>
    <t>ESE HOSPITAL SAN ISIDRO</t>
  </si>
  <si>
    <t>VIGIA DEL FUERTE</t>
  </si>
  <si>
    <t>EMPRESA SOCIAL DEL ESTADO HOSPITAL ATRATO MEDIO ANTIOQUEÑO</t>
  </si>
  <si>
    <t>VALPARAISO</t>
  </si>
  <si>
    <t>ESE HOSPITAL SAN JUAN DIOS</t>
  </si>
  <si>
    <t>TAMESIS</t>
  </si>
  <si>
    <t>ANGOSTURA</t>
  </si>
  <si>
    <t>SAN JERONIMO</t>
  </si>
  <si>
    <t>ESE HOSPITAL SAN LUIS BELTRAN</t>
  </si>
  <si>
    <t>OLAYA</t>
  </si>
  <si>
    <t>E.S.E HOSPITAL SAN MIGUEL</t>
  </si>
  <si>
    <t>LIBORINA</t>
  </si>
  <si>
    <t>EMPRESA SOCIAL DEL ESTADO HOSPITAL SAN LORENZO</t>
  </si>
  <si>
    <t>GIRARDOTA</t>
  </si>
  <si>
    <t>SANTO DOMINGO</t>
  </si>
  <si>
    <t>ESE HOSPITAL SAN RAFAEL DE SANTO DOMINGO</t>
  </si>
  <si>
    <t>ESE HOSPITAL SAN PEDRO</t>
  </si>
  <si>
    <t>CONCORDIA</t>
  </si>
  <si>
    <t>TARSO</t>
  </si>
  <si>
    <t>EMPRESA SOCIAL DEL ESTADO HOSPITAL SAN PABLO</t>
  </si>
  <si>
    <t>CONCEPCION</t>
  </si>
  <si>
    <t>ESE HOSPITAL JOSE MARIA CORDOBA</t>
  </si>
  <si>
    <t>BELMIRA</t>
  </si>
  <si>
    <t>EMPRESA SOCIAL DEL ESTADO HOSPITAL NUESTRA SEÑORA DEL ROSARIO</t>
  </si>
  <si>
    <t>SAN JUAN DE URABA</t>
  </si>
  <si>
    <t>ESE HOSPITAL HECTOR ABAD GOMEZ</t>
  </si>
  <si>
    <t>SAN JOSE DE LA MONTAÑA</t>
  </si>
  <si>
    <t>ESE HOSPITAL LAUREANO PINO</t>
  </si>
  <si>
    <t>BETULIA</t>
  </si>
  <si>
    <t>E.S.E HOSPITAL GERMAN VELEZ GUTIERREZ</t>
  </si>
  <si>
    <t>CARAMANTA</t>
  </si>
  <si>
    <t>YARUMAL</t>
  </si>
  <si>
    <t>ESE HOSPITAL SAN JUAN DE DIOS YARUMAL</t>
  </si>
  <si>
    <t>GUATAPE</t>
  </si>
  <si>
    <t>ESE HOSPITAL LA INMACULADA</t>
  </si>
  <si>
    <t>YOLOMBO</t>
  </si>
  <si>
    <t>EMPRESA SOCIAL DEL ESTADO HOSPITAL SAN RAFAEL DE YOLOMBO</t>
  </si>
  <si>
    <t>FRONTINO</t>
  </si>
  <si>
    <t>EMPRESA SOCIAL DEL ESTADO HOSPITAL MARIA ANTONIA TORO DE ELEJALDE</t>
  </si>
  <si>
    <t>SAN RAFAEL</t>
  </si>
  <si>
    <t>ESE HOSPITAL PBRO ALONSO MARIA GIRALDO</t>
  </si>
  <si>
    <t>LA PINTADA</t>
  </si>
  <si>
    <t>EMPRESA SOCIAL DEL ESTADO HOSPITAL ANTONIO ROLDAN BETANCUR</t>
  </si>
  <si>
    <t>MACEO</t>
  </si>
  <si>
    <t>EMPRESA SOCIAL DEL ESTADO MARCO A. CARDONA</t>
  </si>
  <si>
    <t>EL CARMEN DE VIBORAL</t>
  </si>
  <si>
    <t>CAÑASGORDAS</t>
  </si>
  <si>
    <t>ESE HOSPITAL SAN CARLOS</t>
  </si>
  <si>
    <t>URRAO</t>
  </si>
  <si>
    <t>EMPRESA SOCIAL DEL ESTADO IVAN RESTREPO GOMEZ</t>
  </si>
  <si>
    <t>MARINILLA</t>
  </si>
  <si>
    <t>CAICEDO</t>
  </si>
  <si>
    <t>E.S.E. HOSPITAL GUILLERMO GAVIRIA CORREA</t>
  </si>
  <si>
    <t>PUERTO NARE</t>
  </si>
  <si>
    <t>EMPRESA SOCIAL DEL ESTADO HOSPITAL OCTAVIO OLIVARES</t>
  </si>
  <si>
    <t>JERICO</t>
  </si>
  <si>
    <t>NUEVA ESE HOSPITAL SAN RAFAEL JERICO</t>
  </si>
  <si>
    <t>SANTA BARBARA</t>
  </si>
  <si>
    <t>EMPRESA SOCIAL DEL ESTADO HOSPITAL SANTAMARIA</t>
  </si>
  <si>
    <t>CACERES</t>
  </si>
  <si>
    <t>EMPRESA SOCIAL DEL ESTADO HOSPITAL ISABEL LA CATOLICA</t>
  </si>
  <si>
    <t>GOMEZ PLATA</t>
  </si>
  <si>
    <t>AMAGA</t>
  </si>
  <si>
    <t>ESE HOSPITAL SAN FERNANDO</t>
  </si>
  <si>
    <t>GUARNE</t>
  </si>
  <si>
    <t>ESE HOSPITAL NUESTRA SEÑORA DE LA CANDELARIA</t>
  </si>
  <si>
    <t>VALDIVIA</t>
  </si>
  <si>
    <t>E.S.E HOSPITAL SAN JUAN DE DIOS VALDIVIA</t>
  </si>
  <si>
    <t>ANZA</t>
  </si>
  <si>
    <t>ESE HOSPITAL SAN FRANCISCO DE ASIS</t>
  </si>
  <si>
    <t>SAN FRANCISCO</t>
  </si>
  <si>
    <t>PEQUE</t>
  </si>
  <si>
    <t>ESE HOSPITAL SAN FRANCISCO</t>
  </si>
  <si>
    <t>TITIRIBI</t>
  </si>
  <si>
    <t>ITUANGO</t>
  </si>
  <si>
    <t>DABEIBA</t>
  </si>
  <si>
    <t>EMPRESA SOCIAL DEL ESTADO HOSPITAL NUESTRA SEÑORA DEL PERPETUO SOCORRO</t>
  </si>
  <si>
    <t>ENTRERRIOS</t>
  </si>
  <si>
    <t>ESE HOSPITAL PRESBITERO EMIGDIO PALACIO</t>
  </si>
  <si>
    <t>PEÑOL</t>
  </si>
  <si>
    <t>GUADALUPE</t>
  </si>
  <si>
    <t>ESE HOSPITAL NUESTRA SEÑORA DE GUADALUPE</t>
  </si>
  <si>
    <t>ALEJANDRIA</t>
  </si>
  <si>
    <t>ESE HOSPITAL PBRO LUIS FELIPE ARBELAEZ</t>
  </si>
  <si>
    <t>ANDES</t>
  </si>
  <si>
    <t>MUTATA</t>
  </si>
  <si>
    <t>ESE HOSPITAL LA ANUNCIACION</t>
  </si>
  <si>
    <t>YONDO</t>
  </si>
  <si>
    <t>ESE Hospital Héctor Abad Gómez</t>
  </si>
  <si>
    <t>ZARAGOZA</t>
  </si>
  <si>
    <t>CENTRO MEDICO CUBIS S.A.S.</t>
  </si>
  <si>
    <t>EL CARMEN DE ATRATO</t>
  </si>
  <si>
    <t>EMPRESA SOCIAL DEL ESTADO HOSPITAL SAN ROQUE</t>
  </si>
  <si>
    <t>esehsanroque@gmail.com</t>
  </si>
  <si>
    <t>I.P.S. SERVIMEDICO S.A.S.</t>
  </si>
  <si>
    <t>MEDIO ATRATO</t>
  </si>
  <si>
    <t>EMPRESA SOCIAL DEL ESTADO HOSPITAL MARIA AUXILIADORA</t>
  </si>
  <si>
    <t>CLINICA DE OTORRINOLARINGOLOGIA DE ANTIOQUIA S.A.S-ORLANT S.A.S</t>
  </si>
  <si>
    <t>LABORATORIO DE PATOLOGIA Y CITOLOGIA LIMITADA LAPACI</t>
  </si>
  <si>
    <t>FUNDACIÓN ARCA MUNDIAL</t>
  </si>
  <si>
    <t>HEALTH &amp; LIFE IPS SAS</t>
  </si>
  <si>
    <t>ORTOPEDICOS DEL PACIFICO</t>
  </si>
  <si>
    <t>CORPORACION OXSAN</t>
  </si>
  <si>
    <t>MESSER COLOMBIA S.A.</t>
  </si>
  <si>
    <t>E.S.E. HOSPITAL SAN ISIDRO</t>
  </si>
  <si>
    <t>SAN LUIS</t>
  </si>
  <si>
    <t>ESE HOSPITAL CARISMA</t>
  </si>
  <si>
    <t>GASTROPACIFICO S.A.S</t>
  </si>
  <si>
    <t>GAVAVISION UNIDAD DE ESPECIALISTAS S.A.S</t>
  </si>
  <si>
    <t>UNIDAD DE DIAGNOSTICO POR IMAGEN DIAGNOSTICAR S.A.S.</t>
  </si>
  <si>
    <t>UNIDAD DE VIDA SAN JUAN DE DIOS IPS S.A.S</t>
  </si>
  <si>
    <t>SANTA ROSA DE OSOS</t>
  </si>
  <si>
    <t>CORPORACION HOSPITAL SAN JUAN DE DIOS - UNIREMINGTON, SANTA ROSA DE OSOS</t>
  </si>
  <si>
    <t>FUNDACIÓN INTEGRAR</t>
  </si>
  <si>
    <t>MATILDE BECHARA VALENCIA</t>
  </si>
  <si>
    <t>Antioquia</t>
  </si>
  <si>
    <t>CLINICA SAN JUAN DE DIOS LA CEJA</t>
  </si>
  <si>
    <t>CENTRO ODONTOLÓGICO ORALSALUD</t>
  </si>
  <si>
    <t>MATERNAL FETAL CARE</t>
  </si>
  <si>
    <t>BELLO</t>
  </si>
  <si>
    <t>ESPECIALIDADES MEDICAS METROPOLITANAS S.A.S.</t>
  </si>
  <si>
    <t>CERO 70 S.A.S.</t>
  </si>
  <si>
    <t>ITAGUI</t>
  </si>
  <si>
    <t>ANGIOSUR S.A.S.</t>
  </si>
  <si>
    <t>FUNDACION DIVERSIDAD</t>
  </si>
  <si>
    <t>Natalia Gómez Muñoz</t>
  </si>
  <si>
    <t>Neuro Clinica S.A.S</t>
  </si>
  <si>
    <t>Fundación Clinica del Norte</t>
  </si>
  <si>
    <t>PRO-DIAGNOSTICO S.A.</t>
  </si>
  <si>
    <t>IMAGENES DE VIDA Y SALUD S.A.S</t>
  </si>
  <si>
    <t>ESCANOGRAFÍA NEUROLÓGICA S.A</t>
  </si>
  <si>
    <t>CORPORACION PARA ESTUDIOS EN SALUD CLINICA CES</t>
  </si>
  <si>
    <t>CLINICA OFTALMOLOGICA DE ANTIOQUIA S.A.S</t>
  </si>
  <si>
    <t>Corporación Hospital Infantil Concejo de Medellín</t>
  </si>
  <si>
    <t>ENVIGADO</t>
  </si>
  <si>
    <t>COLPODIAGNOSTICO S.A.S</t>
  </si>
  <si>
    <t>Promotora Clinica Zona Franca de Uraba SAS</t>
  </si>
  <si>
    <t>PROMOTORA MEDICA LAS AMERICAS S.A</t>
  </si>
  <si>
    <t>INSTITUTO DE CANCEROLOGIA S.A.S.</t>
  </si>
  <si>
    <t>CORAXON S.A.S</t>
  </si>
  <si>
    <t>IPS LUISA FERNANDA REHABILITACION INTEGRAL S.A.</t>
  </si>
  <si>
    <t>SERVID SALUD INTEGRAL S.A.S</t>
  </si>
  <si>
    <t>NEFRON</t>
  </si>
  <si>
    <t>YESENIA TOBON TORRES</t>
  </si>
  <si>
    <t>GENCELL PHARMA SAS</t>
  </si>
  <si>
    <t>ENDODONTIC DENTAL CLINIC S.A.S</t>
  </si>
  <si>
    <t>OFTALMOSERVICIOS IPS S.A.S.</t>
  </si>
  <si>
    <t>E.S.E. HOSPITAL MANUEL URIBE ANGEL</t>
  </si>
  <si>
    <t>CLINICA GENEZEN S.A.S</t>
  </si>
  <si>
    <t>TURBO</t>
  </si>
  <si>
    <t>EMPRESA SOCIAL DEL ESTADO HOSPITAL FRANCISCO VALDERRAMA</t>
  </si>
  <si>
    <t>MARIA DE JESUS IPS S.A.S.</t>
  </si>
  <si>
    <t>E.S.E. HOSPITAL MENTAL DE ANTIOQUIA "MARÍA UPEGUI - HOMO"</t>
  </si>
  <si>
    <t>OXIVITAL S.A.</t>
  </si>
  <si>
    <t>CENTRO OFTALMOLOGICO VISION TOTAL SAS</t>
  </si>
  <si>
    <t>FUNDACION TRANSVITAL CHOCO</t>
  </si>
  <si>
    <t>OPTICA LITVISION IPS S.A.S</t>
  </si>
  <si>
    <t>SODIME S.A.S</t>
  </si>
  <si>
    <t>CENFIMAX S.A.S.</t>
  </si>
  <si>
    <t>CENTRO FISIOTERAPEUTICO FEDRA ALEXANDRA OSPINA SAS</t>
  </si>
  <si>
    <t>CHIGORODO</t>
  </si>
  <si>
    <t>COCORNA</t>
  </si>
  <si>
    <t>ESE HOSPITAL SAN JUAN DE DIOS DE COCORNA</t>
  </si>
  <si>
    <t>COPACABANA</t>
  </si>
  <si>
    <t>ESE HOSPITAL SANTA MARGARITA</t>
  </si>
  <si>
    <t>HOSPITAL SAN JUAN DE DIOS E.S.E RIONEGRO - ANTIOQUIA</t>
  </si>
  <si>
    <t>NECOCLI</t>
  </si>
  <si>
    <t>ESE HOSPITAL SAN SEBASTIAN DE URABA</t>
  </si>
  <si>
    <t>IPS SAN MARCOS DE LEON NORTE S.A.S</t>
  </si>
  <si>
    <t>CLINICA DE URABA SA</t>
  </si>
  <si>
    <t>CAUCASIA</t>
  </si>
  <si>
    <t>ESE HOSPITAL CESAR URIBE PIEDRAHITA</t>
  </si>
  <si>
    <t>E.S.E. HOSPITAL PEDRO CLAVER AGUIRRE YEPES</t>
  </si>
  <si>
    <t>ESE HOSPITAL LA MARIA</t>
  </si>
  <si>
    <t>ESE HOSPITAL SAN VICENTE DE PAÚL</t>
  </si>
  <si>
    <t>ESE HOSPITAL SAN RAFAEL-ITAGUI</t>
  </si>
  <si>
    <t>ESE HOSPITAL MARCO FIDEL SUAREZ</t>
  </si>
  <si>
    <t>INTERGASTRO S.A</t>
  </si>
  <si>
    <t>UROLOGOS Y GINECOLOGOS DE COLOMBIA SA UROGINE SA</t>
  </si>
  <si>
    <t>SUMIDENTAL S.A.S</t>
  </si>
  <si>
    <t>CENTRO CARDIOVASCULAR SOMER INCARE  S A</t>
  </si>
  <si>
    <t>CENTRO VISUAL DEL CHOCO S.A.S</t>
  </si>
  <si>
    <t>GRUPO EMPRESARIAL DE SERVICIOS DE LA SALUD APLICADOS S.A.S.</t>
  </si>
  <si>
    <t>UNIDAD VIDEO DIAGNOSTICA DE LA MUJER S.A.S</t>
  </si>
  <si>
    <t>ADILAB - AYUDAS DIAGNOSTICAS Y LABORATORIO CLINICO S.A.S</t>
  </si>
  <si>
    <t>SANTAFE DE ANTIOQUIA</t>
  </si>
  <si>
    <t>UNLAB S.A.S</t>
  </si>
  <si>
    <t>ELECTROMIOGRAFIA DE ALTA TECNOLOGIA S.A.S</t>
  </si>
  <si>
    <t>FUNDACIÓN ANDECOL</t>
  </si>
  <si>
    <t>JUAN DAVID MOGOLLON JIMENEZ</t>
  </si>
  <si>
    <t>REGION</t>
  </si>
  <si>
    <t xml:space="preserve">POBLACIÓN </t>
  </si>
  <si>
    <t>NOMBRE IPS</t>
  </si>
  <si>
    <t>NOMBRE SEDE</t>
  </si>
  <si>
    <t>E.S.E. HOSPITAL SAN RAFAEL DE SAN LUIS SEDE PUERTO TRINFO</t>
  </si>
  <si>
    <t>E.S.E. HOSPITAL SAN JUAN DE DIOS</t>
  </si>
  <si>
    <t>E.S.E. HOSPITLA NUESTRA SEÑORA DEL CARMEN</t>
  </si>
  <si>
    <t>E.S.E HOSPITAL FRANCISCO LUIS JIMENEZ MARTINEZ</t>
  </si>
  <si>
    <t>E.S.E HOSPITAL OSCAR EMIRO VERGARA CRUZ</t>
  </si>
  <si>
    <t>ESE HOSPITAL PEDRO NEL CARMONA</t>
  </si>
  <si>
    <t>E.S.E HOSPITAL GUSTAVO GONZALEZ OCHOA</t>
  </si>
  <si>
    <t>E.S.E. HOSPITAL LA ESTRELLA</t>
  </si>
  <si>
    <t>Corporación Hospital San Juan de Dios - Uniremington, Santa Rosa de Osos</t>
  </si>
  <si>
    <t>ESE HOSPITAL EL SAGRADO CORAZON</t>
  </si>
  <si>
    <t>E.S.E. HOSPITAL SAN JOAQUIN</t>
  </si>
  <si>
    <t>E.S.E. HOSPITAL LA MISERICORDIA</t>
  </si>
  <si>
    <t>ESE HOSPITAL SAN ROQUE - LA UNION</t>
  </si>
  <si>
    <t>E.S.E HOSPITAL SAN ANTONIO DE BETANIA</t>
  </si>
  <si>
    <t>E.S.E HOSPITAL SAN VICENTE DE PAÚL</t>
  </si>
  <si>
    <t>PADRE CLEMENTE GIRALDO</t>
  </si>
  <si>
    <t>ESE HOSPITAL MUNICIPAL SAN ROQUE</t>
  </si>
  <si>
    <t>E.S.E HOSPITAL SAN VICENTE DE PAÚL DE PUEBLO RICO</t>
  </si>
  <si>
    <t>E.S.E. HOSPITAL SAN JOSE</t>
  </si>
  <si>
    <t>E.S.E. HOSPITAL FRANCISCO ELADIO BARRERA</t>
  </si>
  <si>
    <t>E.S.E HOSPITAL LA MERCED DE CIUDAD BOLIVAR</t>
  </si>
  <si>
    <t>HOSPITAL SAN JUAN DE DIOS EL SANTUARIO</t>
  </si>
  <si>
    <t>E.S.E HOSPITAL SAN CAMILO DE LELIS</t>
  </si>
  <si>
    <t>E.S.E HOSPITAL GABRIEL PELÁEZ MONTOYA</t>
  </si>
  <si>
    <t>E.S.E. HOSPITAL SAN RAFAEL DE VENECIA</t>
  </si>
  <si>
    <t>E.S.E. HOSPITAL SANTA LUCIA</t>
  </si>
  <si>
    <t>E.S.E HOSPITAL LA MISERICORDIA</t>
  </si>
  <si>
    <t>ESE HOSPITAL SAN JUAN DE DIOS DE ABRIAQUI</t>
  </si>
  <si>
    <t>EMPRESA SOCIAL DEL ESTADO HOSPITAL LA SAGRADA FAMILIA</t>
  </si>
  <si>
    <t>E.S.E HOSPITAL ATRATO MEDIO ANTIOQUEÑO</t>
  </si>
  <si>
    <t>E.S.E HOSPITAL SAN JUAN DE DIOS</t>
  </si>
  <si>
    <t>E.S.E HOSPITAL SAN RAFAEL DE ANGOSTURA</t>
  </si>
  <si>
    <t>E.S.E. HOSPITAL SAN JUAN DE DIOS DE CONCORDIA</t>
  </si>
  <si>
    <t>E.S.E SAN PABLO</t>
  </si>
  <si>
    <t>E.S.E. HOSPITAL SAN RAFAEL DE SAN LUIS</t>
  </si>
  <si>
    <t>E.S.E. HOSPITAL LAUREANO PINO</t>
  </si>
  <si>
    <t>ESE HOSPITAL GERMAN VELEZ GUTIERREZ</t>
  </si>
  <si>
    <t>E.S.E. HOSPITAL SAN ANTONIO</t>
  </si>
  <si>
    <t>EMPRESA SOCIAL DEL ESTADO HOSPITAL SAN JUAN DE DIOS YARUMAL</t>
  </si>
  <si>
    <t>E.S.E. HOSPITAL LA INMACULADA</t>
  </si>
  <si>
    <t>E.S.E. HOSPITAL PRESBÍTERO ALONSO MARIA GIRALDO</t>
  </si>
  <si>
    <t>EMPRESA SOCIAL DEL ESTADO HOSPITAL MARCO A. CARDONA</t>
  </si>
  <si>
    <t>E.S.E. HOSPITAL SAN JUAN DE DIOS DEL CARMEN DE VIBORAL</t>
  </si>
  <si>
    <t>E.S.E. HOSPITAL SAN CARLOS</t>
  </si>
  <si>
    <t>ESE HOSPITAL IVAN RESTREPO GOMEZ</t>
  </si>
  <si>
    <t>ESE SAN JUAN DE DIOS DE MARINILLA</t>
  </si>
  <si>
    <t>NUEVA E.S.E. HOSPITAL SAN RAFAEL DE JERICÓ</t>
  </si>
  <si>
    <t>E.S.E. HOSPITAL SANTA ISABEL</t>
  </si>
  <si>
    <t>ESE NUETRA SEÑORA DE LA CANDELARIA</t>
  </si>
  <si>
    <t>E.S.E HOSPITAL SAN JUAN DE DIOS DE VALDIVIA</t>
  </si>
  <si>
    <t>E.S.E. HOSPITAL SAN FRANCISCO DE ASÍS</t>
  </si>
  <si>
    <t>E.S.E. HOSPITAL SAN FRANCISCO</t>
  </si>
  <si>
    <t>E.S.E HOSPITAL SAN JUAN DE DIOS DE TITIRIBÍ</t>
  </si>
  <si>
    <t>ESE HOSPITAL SAN JUAN DE DIOS DE ITUANGO</t>
  </si>
  <si>
    <t>E.S.E HOSPITAL NUESTRA SEÑORA DEL PERPETUO SOCORRO</t>
  </si>
  <si>
    <t>ESE NUESTRA SEÑORA DE GUADALUPE</t>
  </si>
  <si>
    <t>E.S.E HOSPITAL SAN RAFAEL</t>
  </si>
  <si>
    <t>EMPRESA SOCIAL DEL ESTADO HOSPITAL LA ANUNCIACION</t>
  </si>
  <si>
    <t>E.S.E. HOSPITAL HECTOR ABAD GOMEZ</t>
  </si>
  <si>
    <t>CENTRO MEDICO CUBIS LIMITADA</t>
  </si>
  <si>
    <t>SUMIMEDICAL SEDE APARTADO</t>
  </si>
  <si>
    <t>SUMIMEDICAL SAS BELLO</t>
  </si>
  <si>
    <t>SUMIMEDICAL SEDE CALDAS</t>
  </si>
  <si>
    <t>SUMIMEDICAL SEDE CAUCASIA</t>
  </si>
  <si>
    <t>SUMIMEDICAL SEDE CHIGORODÓ</t>
  </si>
  <si>
    <t>Sumimedical Copacabana</t>
  </si>
  <si>
    <t>SUMIMEDICAL SEDE ENVIGADO</t>
  </si>
  <si>
    <t>SEDE SUMIMEDICAL ITAGÜÍ</t>
  </si>
  <si>
    <t>SUMIMEDICAL SEDE NECOCLÍ</t>
  </si>
  <si>
    <t>PUERTO BERRIO</t>
  </si>
  <si>
    <t>Sumimedical Sede Puerto Berrio</t>
  </si>
  <si>
    <t>SUMIMEDICAL RIONEGRO</t>
  </si>
  <si>
    <t>SUMIMEDICAL SEDE TURBO</t>
  </si>
  <si>
    <t>POLO SALUD IPS</t>
  </si>
  <si>
    <t>LLORO</t>
  </si>
  <si>
    <t>IPS EFICAZMEDIC S.A.S</t>
  </si>
  <si>
    <t>UNIDAD MEDICA MISALUD ATRATO</t>
  </si>
  <si>
    <t>NOVITA</t>
  </si>
  <si>
    <t>SAN JOSE DEL PALMAR</t>
  </si>
  <si>
    <t>CENTRO OPTICO LORENN Z S.A.S</t>
  </si>
  <si>
    <t>COMFACHOCO - HOSPITAL JULIO FIGUEROA VILLA</t>
  </si>
  <si>
    <t>IPS COMFACHOCO SAN PEDRO CLAVER NUQUI</t>
  </si>
  <si>
    <t>COMFACHOCO - HOSPITAL LOCAL DE UNGUIA</t>
  </si>
  <si>
    <t>UNIDAD MEDICA MISALUD S.A.S</t>
  </si>
  <si>
    <t>ETNIA SALUD SEDE BAJO BAUDO</t>
  </si>
  <si>
    <t>UNIDAD MEDICA MI SALUD JURADÓ</t>
  </si>
  <si>
    <t>unidad medica espíritu santos medio san juan</t>
  </si>
  <si>
    <t>BELEN DE BAJIRA</t>
  </si>
  <si>
    <t>IPS SERVIMEDICO MEDIO ATRATO</t>
  </si>
  <si>
    <t>OME CENTRO MEDICO IPS</t>
  </si>
  <si>
    <t>I.P.S SERVIMEDICO S.A.S CENTRO DE SALUD BELLAVISTA</t>
  </si>
  <si>
    <t>CARMEN DEL DARIEN</t>
  </si>
  <si>
    <t>I.P.S SERVIMEDICO S.A.S CARMEN DEL DARIEN</t>
  </si>
  <si>
    <t>RIO QUITO</t>
  </si>
  <si>
    <t>OMEGA CENTRO MEDICO IPS RIO QUITO</t>
  </si>
  <si>
    <t>SUMIMEDICAL SAS</t>
  </si>
  <si>
    <t>SUMIMEDICAL ISTMINA</t>
  </si>
  <si>
    <t>SUMIMEDICAL QUIBDO</t>
  </si>
  <si>
    <t>TELEFONO CITAS</t>
  </si>
  <si>
    <t>CORREO ELECTRONICO</t>
  </si>
  <si>
    <t>OTROS MEDIOS</t>
  </si>
  <si>
    <t xml:space="preserve">atencionalusuariohoo@gmail.com </t>
  </si>
  <si>
    <t>604 5905935</t>
  </si>
  <si>
    <t xml:space="preserve">8674147 ext. 102 </t>
  </si>
  <si>
    <t>350 8567192</t>
  </si>
  <si>
    <t>gerencia@esehospitalsantaisabel-gomezplata-antioquia.gov.co</t>
  </si>
  <si>
    <t>atencionusua@hospitaldabeiba.gov.co</t>
  </si>
  <si>
    <t>hospitalgiraldoseguridadysalud@gmail.com</t>
  </si>
  <si>
    <t xml:space="preserve">Presencial L-M-J-V 2:30-4:00 
MI-S 11:00-12:00 </t>
  </si>
  <si>
    <t>6048622663 ext. 113</t>
  </si>
  <si>
    <t xml:space="preserve">3137638807
L-V 8:00 - 1:00 - 2:00 - 5:00 </t>
  </si>
  <si>
    <t xml:space="preserve">604 830 53 59 </t>
  </si>
  <si>
    <t>citashospitalvegachi@gmail.com</t>
  </si>
  <si>
    <t>320 577 20 92</t>
  </si>
  <si>
    <t>contactenos@eseelsagradocorazonbriceno.gov.co</t>
  </si>
  <si>
    <t>siau@esesanrafael-carolina-antioquia.gov.co</t>
  </si>
  <si>
    <t>604-8585997-Ext 108-109</t>
  </si>
  <si>
    <t>admisioneshslb@gmail.com</t>
  </si>
  <si>
    <t>604-8582020</t>
  </si>
  <si>
    <t>(604) 8695050</t>
  </si>
  <si>
    <t>siau@hospitalsonson.gov.co</t>
  </si>
  <si>
    <t>usuario@eseamaga-antioquia,gov.co</t>
  </si>
  <si>
    <t>siau@hospitaldeandes.gov.co</t>
  </si>
  <si>
    <t>314 8819359</t>
  </si>
  <si>
    <t>siau@esemontebello.gov.co</t>
  </si>
  <si>
    <t>4310105 EXT 2002</t>
  </si>
  <si>
    <t>contactenos@esesanjuandedios-valparaiso-antioquia.gov.co</t>
  </si>
  <si>
    <t>siau@hospitalvenecia.gov.co</t>
  </si>
  <si>
    <t>310 715 5297</t>
  </si>
  <si>
    <t>notificaciones@esehsvpbarbosaantioquia.gov.co</t>
  </si>
  <si>
    <t>300 846 20 51</t>
  </si>
  <si>
    <t>admision@hospitalcaicedo.gov.co</t>
  </si>
  <si>
    <t>www.hospitalcaicedo.gov.co</t>
  </si>
  <si>
    <t>604 862 11 11</t>
  </si>
  <si>
    <t>citas@hospitaldesantodomingo.gov.co</t>
  </si>
  <si>
    <t>313 6908281</t>
  </si>
  <si>
    <t xml:space="preserve">Autorizacioneseburitica@gmail.com </t>
  </si>
  <si>
    <t>gestiondocumental@hospitaldecarepa.gov.co</t>
  </si>
  <si>
    <t>604 4114488</t>
  </si>
  <si>
    <t>3208804424
Portal autogestión: https://sumimedical.com/servicios-en-linea/</t>
  </si>
  <si>
    <t>8544100 EXT 128</t>
  </si>
  <si>
    <t>autorizaciones@hospitalsanvicente.gov.co</t>
  </si>
  <si>
    <t>atencionalusuario.cmedicocubis@gmail.com</t>
  </si>
  <si>
    <t>604 8578100</t>
  </si>
  <si>
    <t>8578700 (ext 126)</t>
  </si>
  <si>
    <t>(604) 8660077</t>
  </si>
  <si>
    <t>3206801016 - 3206802213</t>
  </si>
  <si>
    <t>(604) 8616110</t>
  </si>
  <si>
    <t>(604) 8670051</t>
  </si>
  <si>
    <t>(604) 8619061 - (604) 8619173</t>
  </si>
  <si>
    <t>(604) 8643100</t>
  </si>
  <si>
    <t>(604) 8482626 - (604) 8482740</t>
  </si>
  <si>
    <t>(604) 8323027 - (604) 8323136</t>
  </si>
  <si>
    <t>(604) 8522029</t>
  </si>
  <si>
    <t>(604) 5511313</t>
  </si>
  <si>
    <t>(604) 8502131</t>
  </si>
  <si>
    <t>(604) 8343359 - (604) 8343403</t>
  </si>
  <si>
    <t>(604) 8363279</t>
  </si>
  <si>
    <t>(604) 8362039</t>
  </si>
  <si>
    <t>(604) 8463131</t>
  </si>
  <si>
    <t>(604) 8640487</t>
  </si>
  <si>
    <t>(604) 8454873</t>
  </si>
  <si>
    <t>(604) 8586306</t>
  </si>
  <si>
    <t>3113095292 - 3113095296</t>
  </si>
  <si>
    <t>(604) 8595050</t>
  </si>
  <si>
    <t>604) 8654859</t>
  </si>
  <si>
    <t>(604) 8610950</t>
  </si>
  <si>
    <t>(604) 8553260 - (604) 8553352</t>
  </si>
  <si>
    <t>(604) 8348505</t>
  </si>
  <si>
    <t>(604) 8567024</t>
  </si>
  <si>
    <t>(604) 8458705</t>
  </si>
  <si>
    <t>(604) 8446012 - (604) 8446161</t>
  </si>
  <si>
    <t>(604) 8554209</t>
  </si>
  <si>
    <t>(604) 5607810 - (604) 7583720</t>
  </si>
  <si>
    <t>(604) 8561826</t>
  </si>
  <si>
    <t>(604) 8645099</t>
  </si>
  <si>
    <t>(604) 8494802</t>
  </si>
  <si>
    <t>(604) 8678151</t>
  </si>
  <si>
    <t>3002521853 - 3158144152</t>
  </si>
  <si>
    <t>(604) 8368053</t>
  </si>
  <si>
    <t>(604) 8647181</t>
  </si>
  <si>
    <t>(604) 8614112</t>
  </si>
  <si>
    <t>(604) 8421146</t>
  </si>
  <si>
    <t>(604) 5460080</t>
  </si>
  <si>
    <t>(604) 8443257</t>
  </si>
  <si>
    <t>(604) 8365616</t>
  </si>
  <si>
    <t>3147994133 - 3206144400</t>
  </si>
  <si>
    <t>(604) 8656082 - (604) 8656735</t>
  </si>
  <si>
    <t>(604) 8300353</t>
  </si>
  <si>
    <t>(604) 8549652</t>
  </si>
  <si>
    <t>(604) 8336014</t>
  </si>
  <si>
    <t>(604) 8354076</t>
  </si>
  <si>
    <t>(604) 8435044</t>
  </si>
  <si>
    <t>(604) 8575093</t>
  </si>
  <si>
    <t>(604) 5410055</t>
  </si>
  <si>
    <t>(604) 8675007 - (604) 8675655</t>
  </si>
  <si>
    <t>(604) 8631525</t>
  </si>
  <si>
    <t>(604) 8559059 - (604) 8559099</t>
  </si>
  <si>
    <t>(604) 8520027 - (604) 8531020</t>
  </si>
  <si>
    <t>(604) 8350803</t>
  </si>
  <si>
    <t>(604) 8605155</t>
  </si>
  <si>
    <t>(604) 2785817</t>
  </si>
  <si>
    <t>(604) 8562993 - (604) 8563055</t>
  </si>
  <si>
    <t>(604) 8618101</t>
  </si>
  <si>
    <t>(604) 8200026</t>
  </si>
  <si>
    <t>(604) 8205065</t>
  </si>
  <si>
    <t>(604) 5531444</t>
  </si>
  <si>
    <t>(604) 2004288 - (604) 2889701</t>
  </si>
  <si>
    <t>(604) 8314055</t>
  </si>
  <si>
    <t>(604) 8574048</t>
  </si>
  <si>
    <t>3135076699-3152650042</t>
  </si>
  <si>
    <t>ipseficazmedic@gmail.com</t>
  </si>
  <si>
    <t>ipsindigenajaikera@gmail.com</t>
  </si>
  <si>
    <t>pypmedichococertegui@gmail.com</t>
  </si>
  <si>
    <t>pypmedichococanton@gmail.com</t>
  </si>
  <si>
    <t>ipsmisalud@yahoo.es</t>
  </si>
  <si>
    <t>unidadmedicaespiritu@hotmail.com</t>
  </si>
  <si>
    <t>servisaludips2024@gmail.com</t>
  </si>
  <si>
    <t>3105626790 - 3106487934-3106487934</t>
  </si>
  <si>
    <t>ipslorenz922@gmail.com</t>
  </si>
  <si>
    <t>comfachoco@comfachoco.com.co</t>
  </si>
  <si>
    <t>pypmedichocounion@gmail.com</t>
  </si>
  <si>
    <t>pypmedichocorioiro@gmail.com</t>
  </si>
  <si>
    <t>IPSSERVIMEDICO@HOTMAIL.COM</t>
  </si>
  <si>
    <t>gestiondesolicitudes.choco@sumimedical.com</t>
  </si>
  <si>
    <r>
      <rPr>
        <b/>
        <sz val="22"/>
        <color theme="0"/>
        <rFont val="Calibri"/>
        <family val="2"/>
        <scheme val="minor"/>
      </rPr>
      <t>Red complementaria - región 10</t>
    </r>
    <r>
      <rPr>
        <b/>
        <sz val="11"/>
        <color theme="0"/>
        <rFont val="Calibri"/>
        <family val="2"/>
        <scheme val="minor"/>
      </rPr>
      <t xml:space="preserve">
</t>
    </r>
    <r>
      <rPr>
        <b/>
        <sz val="16"/>
        <color theme="0"/>
        <rFont val="Calibri"/>
        <family val="2"/>
        <scheme val="minor"/>
      </rPr>
      <t xml:space="preserve"> Antioquia y Chocó</t>
    </r>
  </si>
  <si>
    <r>
      <rPr>
        <b/>
        <sz val="28"/>
        <color theme="0" tint="-4.9989318521683403E-2"/>
        <rFont val="Calibri"/>
        <family val="2"/>
        <scheme val="minor"/>
      </rPr>
      <t>Red primaria - región 10</t>
    </r>
    <r>
      <rPr>
        <b/>
        <sz val="11"/>
        <color theme="0" tint="-4.9989318521683403E-2"/>
        <rFont val="Calibri"/>
        <family val="2"/>
        <scheme val="minor"/>
      </rPr>
      <t xml:space="preserve">
 </t>
    </r>
    <r>
      <rPr>
        <b/>
        <sz val="14"/>
        <color theme="0" tint="-4.9989318521683403E-2"/>
        <rFont val="Calibri"/>
        <family val="2"/>
        <scheme val="minor"/>
      </rPr>
      <t>Antioquia y Chocó</t>
    </r>
  </si>
  <si>
    <t>observaciones- otros contactos</t>
  </si>
  <si>
    <t>observaciones horario y otros contactos</t>
  </si>
  <si>
    <t>L-V (7:00 a.m. - 6:00 p.m.) S (7:00 a.m. - 12:00 p.m.)</t>
  </si>
  <si>
    <t>(604) 59006956</t>
  </si>
  <si>
    <t>L-V (7:00 a.m. - 5:00 p.m.)</t>
  </si>
  <si>
    <t>L-V (8:00 a.m. - 6:00 p.m.) S (8:00 a.m. - 12:00 p.m.)</t>
  </si>
  <si>
    <t>L-V (7:30 a.m. - 5:30 p.m.) S (8:00 a.m. - 12:00 p.m.)</t>
  </si>
  <si>
    <t>L-V (7:00 a.m. - 5:00 p.m.) S (7:00 a.m. - 12:00 p.m.)</t>
  </si>
  <si>
    <t>L-V (7:00 a.m. - 4:30 p.m.) S (7:00 a.m. - 1:00 p.m.)</t>
  </si>
  <si>
    <t>L-V (7:00 a.m. - 4:00 p.m.) S (7:00 a.m. - 12:00 p.m.)</t>
  </si>
  <si>
    <t xml:space="preserve">atencionalusuariohnsg@gmail.com </t>
  </si>
  <si>
    <t xml:space="preserve">L-S (8:00 a.m. - 5:00 p.m.) </t>
  </si>
  <si>
    <t>L-J (7:30 a.m. - 6:00 p.m.) V (7:30 a.m. - 12:00 p.m.)</t>
  </si>
  <si>
    <t>L-V (7:00 a.m. - 5:00 p.m.) S (7:00 a.m. - 3:00 p.m.)</t>
  </si>
  <si>
    <t>L-M-J-V (7:00 a.m. - 4:00 p.m.) MIE - S (7:00 a.m. - 1:00 p.m.)</t>
  </si>
  <si>
    <t>L-M-J-V (8:00 a.m. - 5:00 p.m.) MIE - S (8:00 a.m. - 2:00 p.m.)</t>
  </si>
  <si>
    <t>coordinacionmedicapeque@gmail.com</t>
  </si>
  <si>
    <t>L-M-J-V (7:00 a.m. - 5:00 p.m.) MIE - S (7:00 a.m. - 1:00 p.m.)</t>
  </si>
  <si>
    <t>L-J (7:00 a.m. - 5:00 p.m.) V (7:00 a.m. - 4:00 p.m.)</t>
  </si>
  <si>
    <t xml:space="preserve">contactenos@hospitalanza-antioquia.gov.co </t>
  </si>
  <si>
    <t>L-J (7:00 a.m. - 4:00 p.m.) V (7:00 a.m. - 3:00 p.m.) S (8:00 a.m. - 12:00 p.m.)</t>
  </si>
  <si>
    <t xml:space="preserve">L-V (7:00 a.m. - 5:00 p.m.) </t>
  </si>
  <si>
    <t> (604) 440 8701</t>
  </si>
  <si>
    <t>L-J (8:00 a.m. - 6:00 p.m.) V (8:00 a.m. - 2:00 p.m.) S (7:00 a.m. - 1:00 p.m.)</t>
  </si>
  <si>
    <t>L-M-J-V (7:00 a.m. - 5:00 p.m.) MIE - S (7:00 a.m. - 12:00 p.m.)</t>
  </si>
  <si>
    <t>L-V (8:00 a.m. - 5:00 p.m.)</t>
  </si>
  <si>
    <t>L-V (7:00 a.m. - 4:00 p.m.)</t>
  </si>
  <si>
    <t>siau@hospitalsanrafaeljerico.gov.co</t>
  </si>
  <si>
    <t>L-V (7:00 a.m. - 5:00 p.m.) S (7:00 a.m. - 11:00 p.m.)</t>
  </si>
  <si>
    <t>L-M-J-V (7:00 a.m. - 4:00 p.m.) MIE - S (7:00 a.m. - 2:00 p.m.)</t>
  </si>
  <si>
    <t>604 5484044</t>
  </si>
  <si>
    <t>604 3200940</t>
  </si>
  <si>
    <t>L-M-J-V (7:00 a.m. - 4:00 p.m.) MIE - S (7:00 a.m. - 12:00 p.m.)</t>
  </si>
  <si>
    <t>citas@hospitalcarmenv.gov.co</t>
  </si>
  <si>
    <t>admisiones@hospitalmaceo.gov.co</t>
  </si>
  <si>
    <t>contactenos@esepresbiteroalonso-sanrafael.gov.co</t>
  </si>
  <si>
    <t>admisiones@hospitalfrontino.gov.co</t>
  </si>
  <si>
    <t>L-M-J-V (7:30 a.m. - 5:00 p.m.) MIE - S (8:00 a.m. - 2:00 p.m.)</t>
  </si>
  <si>
    <t>L-J (7:00 a.m. - 5:00 p.m.) V (7:00 a.m. - 4:00 p.m. )</t>
  </si>
  <si>
    <t>citasespecialistas@hospitalyarumal.gov.co</t>
  </si>
  <si>
    <t>L-V (6:00 a.m. - 5:00 p.m.)</t>
  </si>
  <si>
    <t>hospitalmcaramanta@hotmail.com</t>
  </si>
  <si>
    <t>L-M-J-V (7:00 a.m. - 5:00 p.m.) MIE - S (7:00 a.m. - 2:00 p.m.)</t>
  </si>
  <si>
    <t xml:space="preserve">L-J (8:00 a.m. - 5:00 p.m.) V (8:00 a.m. - 5:00 p.m.) </t>
  </si>
  <si>
    <t xml:space="preserve">L-V (7:00 a.m. - 5:00 p.m.) S (7:00 a.m. - 12:00 p.m.) </t>
  </si>
  <si>
    <t>312 2676618</t>
  </si>
  <si>
    <t xml:space="preserve">L-V (8:00 a.m. - 5:00 p.m.) S (8:00 a.m. - 12:00 p.m.) </t>
  </si>
  <si>
    <t>admisioneshjmc@gmail.com</t>
  </si>
  <si>
    <t xml:space="preserve">L-V (7:00 a.m. - 5:00 p.m.) S (8:00 a.m. - 12:00 p.m.) </t>
  </si>
  <si>
    <t>SIAU@HOSPITALTARSO-ANTIOQUIA.GOV.CO</t>
  </si>
  <si>
    <t xml:space="preserve">L-V (7:30 a.m. - 5:30 p.m.) S (8:00 a.m. - 12:00 p.m.) </t>
  </si>
  <si>
    <t>L-M-J-V (7:00 a.m. - 6:00 p.m.) MIE - S (7:00 a.m. - 2:00 p.m.)</t>
  </si>
  <si>
    <t xml:space="preserve">L-V (7:00 a.m. - 4:00 p.m.) S (7:00 a.m. - 1:00 p.m.) </t>
  </si>
  <si>
    <t xml:space="preserve">L-V (7:30 a.m. - 4:30 p.m.) S (7:00 a.m. - 2:00 p.m.) </t>
  </si>
  <si>
    <t>citas@hospitalgirardota.gov.co</t>
  </si>
  <si>
    <t xml:space="preserve">L-V (7:00 a.m. - 6:00 p.m.) S (7:00 a.m. - 1:00 p.m.) </t>
  </si>
  <si>
    <t>siausanlorenzoliborina@gmail.com</t>
  </si>
  <si>
    <t xml:space="preserve">320 577 20 92 </t>
  </si>
  <si>
    <t>siauhso2@gmail.com</t>
  </si>
  <si>
    <t>(604) 8551038 - 6048550359</t>
  </si>
  <si>
    <t xml:space="preserve">L-V (8:00 a.m. - 5:00 p.m.) </t>
  </si>
  <si>
    <t xml:space="preserve">L-J (7:00 a.m. - 5:00 p.m.) V (7:00 a.m. - 4:00 p.m.) </t>
  </si>
  <si>
    <t xml:space="preserve">Atencionhospitaln@gmail.com </t>
  </si>
  <si>
    <t xml:space="preserve">L-V (7:00 a.m. - 4:30 p.m.) S (7:00 a.m. - 12:00 p.m.) </t>
  </si>
  <si>
    <t>gestioninformacionhhms@gmail.com</t>
  </si>
  <si>
    <t>L-V (8:00 a.m. - 5:00p.m.)</t>
  </si>
  <si>
    <t>L-V (7:00 a.m. - 5:00p.m.)</t>
  </si>
  <si>
    <t>L-M-J-V (7:30 a.m. - 5:00 p.m.) MIE - S (7:30 a.m. - 1:30 p.m.)</t>
  </si>
  <si>
    <t xml:space="preserve">L-V (7:00 a.m. - 4:00 p.m.) S (7:00 a.m. - 11:00 p.m.) </t>
  </si>
  <si>
    <t>8455971 EXT 108</t>
  </si>
  <si>
    <t>L-M-J-V (7:00 a.m. - 5:00 p.m.) MIE  (7:00 a.m. - 3:00 p.m.) S(7:00 a.m. - 1:00 p.m.)</t>
  </si>
  <si>
    <t>L-M-J-V (7:00 a.m. - 4:00 p.m.) MIE - S (7:30 a.m. - 12:00 p.m.)</t>
  </si>
  <si>
    <t xml:space="preserve">L-V (7:00 a.m. - 4:30 p.m.) S (8:00 a.m. - 12:00 p.m.) </t>
  </si>
  <si>
    <t xml:space="preserve">M-V (7:00 a.m. - 5:00 p.m.) S (7:00 a.m. - 1:00 p.m.) </t>
  </si>
  <si>
    <t xml:space="preserve">(604) 8688504 ext 101 </t>
  </si>
  <si>
    <t>admisiones@esesantaisabel.gov.co</t>
  </si>
  <si>
    <t xml:space="preserve">L-J (8:00 a.m. - 5:30 p.m.) V (8:00 a.m. - 4:30 p.m.) </t>
  </si>
  <si>
    <t>3127654671 - 3116310195</t>
  </si>
  <si>
    <t>citas@hospitaldonmatias.gov.co</t>
  </si>
  <si>
    <t xml:space="preserve">L-J (7:00 a.m. - 5:00 p.m.) V (7:00 a.m. - 3:00 p.m.) </t>
  </si>
  <si>
    <t xml:space="preserve">atensuariohospitaltaraza@gmail.com </t>
  </si>
  <si>
    <t xml:space="preserve">L-V (7:00 a.m. - 4:00 p.m.) S (8:00 a.m. - 12:00 p.m.) </t>
  </si>
  <si>
    <t>L-M-J-V (7:00 a.m. - 5:00 p.m.) MIE  (7:00 a.m. - 11:00 a.m.) S(7:00 a.m. - 3:00 p.m.)</t>
  </si>
  <si>
    <t>L-V (8:00 a.m. - 3:00p.m.)</t>
  </si>
  <si>
    <t>L-M-J-V (8:00 a.m. - 6:00 p.m.) MIE - S (7:00 a.m. - 1:00 p.m.)</t>
  </si>
  <si>
    <t>604- 8320102 Ext. 101</t>
  </si>
  <si>
    <t>L-M-J-V (8:00 a.m. - 5:00 p.m.) MIE  (8:00 a.m. - 12:00 a.m.) S(8:00 a.m. - 5:00 p.m.)</t>
  </si>
  <si>
    <t>L-V (7:00 a.m. - 4:00p.m.)</t>
  </si>
  <si>
    <t>L-M-J-V (8:00 a.m. - 5:00 p.m.) MIE  (8:00 a.m. - 1:00 a.m.) S(7:00 a.m. - 2:00 p.m.)</t>
  </si>
  <si>
    <t xml:space="preserve">L-V (7:00 a.m. - 6:00 p.m.) S (8:00 a.m. - 12:00 p.m.) </t>
  </si>
  <si>
    <t>L-M-J-V (8:00 a.m. - 5:00 p.m.) MIE  (8:00 a.m. - 2:00 a.m.) S(7:00 a.m. - 3:00 p.m.)</t>
  </si>
  <si>
    <t xml:space="preserve">L-J (7:00 a.m. - 5:00 p.m.) V (7:00 a.m. - 1:00 p.m.) </t>
  </si>
  <si>
    <t>L(8:00 a.m. - 6:00 p.m.) M-MIE-J-V   (8:00 a.m. - 5:30 a.m.) S(8:00 a.m. - 2:00 p.m.)</t>
  </si>
  <si>
    <t>L-M-J-V (8:00 a.m. - 5:00 p.m.) MIE - S (7:00 a.m. - 2:00 p.m.)</t>
  </si>
  <si>
    <t xml:space="preserve">L-V (8:00 a.m. - 5:00 p.m.) S (7:00 a.m. - 12:00 p.m.) </t>
  </si>
  <si>
    <t>L-M-J-V (8:00 a.m. - 5:00 p.m.) MIE - S (7:00 a.m. - 12:00 p.m.)</t>
  </si>
  <si>
    <t>L-S (8:00 a.m. - 4:40 p.m.)</t>
  </si>
  <si>
    <t>hsmpadmisiones@gmail.com</t>
  </si>
  <si>
    <t>citas@esehospitalsanrafedeantioquia.gov.co</t>
  </si>
  <si>
    <t>3107239190 (Autogestión)</t>
  </si>
  <si>
    <t>www.hospitalsantafedeantioquia.gov.co (opción asignación de citas)</t>
  </si>
  <si>
    <t>L-V (7:00 a.m. - 1:00p.m.)</t>
  </si>
  <si>
    <t>cisnhs01@edatel.net.co</t>
  </si>
  <si>
    <t>L-M-J-V (8:00 a.m. - 5:00 p.m.) MIE  (8:00 a.m. - 4:00 a.m.) S(7:00 a.m. - 12:00 p.m.)</t>
  </si>
  <si>
    <t>L-V (7:00 a.m. - 6:00p.m.)</t>
  </si>
  <si>
    <t>3122732315-3122433592</t>
  </si>
  <si>
    <t xml:space="preserve">L-V (8:00 a.m. - 6:00 p.m.) S (8:00 a.m. - 12:00 p.m.) </t>
  </si>
  <si>
    <t>L-V (7:30 a.m. - 6:00p.m.)</t>
  </si>
  <si>
    <t>siau@esehoevc.gov.co</t>
  </si>
  <si>
    <t xml:space="preserve">L-V (7:00 a.m. - 5:00 p.m.) S (7:00 a.m. - 11:00 p.m.) </t>
  </si>
  <si>
    <t>agendamiento@hospitalsabaneta.gov.co</t>
  </si>
  <si>
    <t>L-V (7:30 a.m. - 5:30p.m.)</t>
  </si>
  <si>
    <t>L-V (7:00 a.m. - 5:30p.m.)</t>
  </si>
  <si>
    <t>601 7437777</t>
  </si>
  <si>
    <t>316 8775766</t>
  </si>
  <si>
    <t>L-V (6:30 a.m. - 4:30 p.m.) S (6:30 a.m. - 12:00 p.m.)</t>
  </si>
  <si>
    <t>(604) 322-07-37</t>
  </si>
  <si>
    <t>citas@clinicaelrosario.com</t>
  </si>
  <si>
    <t>(604)3269299</t>
  </si>
  <si>
    <t>(304) 4099765</t>
  </si>
  <si>
    <t>(604)2959005</t>
  </si>
  <si>
    <t>L-J (7:00 a.m. - 5:00 p.m.) S (8:00 a.m. - 12:00 p.m.)</t>
  </si>
  <si>
    <t>(604) 604 95 95</t>
  </si>
  <si>
    <t>L-V(7:00 a.m. - 5:00 p.m.) S (7:00 a.m. - 4:00 p.m.)</t>
  </si>
  <si>
    <t>L-J(7:00 a.m. - 5:00 p.m.) V (7:00 a.m. - 4:00 p.m.)</t>
  </si>
  <si>
    <t>604 384 7333</t>
  </si>
  <si>
    <t>L-V(7:00 a.m. - 5:00 p.m.)</t>
  </si>
  <si>
    <t>https://www.sanvicentefundacion.com/user/login</t>
  </si>
  <si>
    <t>(604) 4482626</t>
  </si>
  <si>
    <t>(604) 4441333</t>
  </si>
  <si>
    <t>L-V(7:00 a.m. - 6:00 p.m.) S (7:00 a.m. - 12:00 p.m.)</t>
  </si>
  <si>
    <t>604 322 75 45</t>
  </si>
  <si>
    <t>323 3240408</t>
  </si>
  <si>
    <t>L-J (7:00 a.m. - 5:00 p.m.) S (7:00 a.m. - 12:00 p.m.)</t>
  </si>
  <si>
    <t>320 832 2420</t>
  </si>
  <si>
    <t>(604) 322 73 01</t>
  </si>
  <si>
    <t>L-V (7:00 a.m. - 6:00 p.m.) S (7:00 a.m. - 1:00 p.m.)</t>
  </si>
  <si>
    <t>L-V (7:00 a.m. - 7:00 p.m.) S (7:00 a.m. - 1:00 p.m.)</t>
  </si>
  <si>
    <t>411 34 66</t>
  </si>
  <si>
    <t>413 91 56</t>
  </si>
  <si>
    <t>318 793 58 80</t>
  </si>
  <si>
    <t xml:space="preserve">L-V (8:00 a.m. - 1:30 p.m.) </t>
  </si>
  <si>
    <t>Hospitalización domiciliaria</t>
  </si>
  <si>
    <t>Proveedor de oxígeno</t>
  </si>
  <si>
    <t>(601) 425 4550</t>
  </si>
  <si>
    <t>605 02 33 </t>
  </si>
  <si>
    <t>citas@esecarisma.gov.co</t>
  </si>
  <si>
    <t>304 584 52 39 </t>
  </si>
  <si>
    <t>L-J (7:00 a.m. - 4:30 p.m.) V (7:00 a.m. - 4:00 p.m.)</t>
  </si>
  <si>
    <t>604 265 7517</t>
  </si>
  <si>
    <t>L-J (7:00 a.m. - 5:30 p.m.) V (7:00 a.m. - 5:00 p.m.)</t>
  </si>
  <si>
    <t xml:space="preserve">L-V (7:00 a.m. - 5:30 p.m.) </t>
  </si>
  <si>
    <t>L-V (7:00 a.m. - 6:00 p.m.) S (8:00 a.m. - 12:00 p.m.)</t>
  </si>
  <si>
    <t>(604) 448 8980</t>
  </si>
  <si>
    <t>(604) 604 7777</t>
  </si>
  <si>
    <t>L-V (8:00 a.m. - 6:00 p.m.) S (8:00 a.m. - 1:00 p.m.)</t>
  </si>
  <si>
    <t>604 4486070</t>
  </si>
  <si>
    <t>304 6341582</t>
  </si>
  <si>
    <t>318 4402027</t>
  </si>
  <si>
    <t>(604) 4310333</t>
  </si>
  <si>
    <t>L-MIE (2:00 a.m. - 3:00 p.m.) J-V (9:00 a.m. - 10:00 a.m.)</t>
  </si>
  <si>
    <t>316 847 1605</t>
  </si>
  <si>
    <t>L-V (8:00 a.m. - 5:00 p.m.) S (8:00 a.m. - 12:00 p.m.)</t>
  </si>
  <si>
    <t>L-V (9:00 a.m. - 7:00 p.m.) S (8:00 a.m. - 12:00 p.m.)</t>
  </si>
  <si>
    <t>3156631945 </t>
  </si>
  <si>
    <t>604) 322 28 13</t>
  </si>
  <si>
    <t xml:space="preserve">L-S (7:00 a.m. - 7:00 p.m.) </t>
  </si>
  <si>
    <t>citas@clinicadelnorte.org</t>
  </si>
  <si>
    <t>(604) 448 1274.</t>
  </si>
  <si>
    <t>604) 322 55 66</t>
  </si>
  <si>
    <t>333 281 7993</t>
  </si>
  <si>
    <t>(+604) 322 8600 </t>
  </si>
  <si>
    <t>(+604) 322 8700</t>
  </si>
  <si>
    <t>(+57) 300 5978570</t>
  </si>
  <si>
    <t>(604) 444 56 90</t>
  </si>
  <si>
    <t xml:space="preserve">L-S (7:00 a.m. - 6:00 p.m.) </t>
  </si>
  <si>
    <t>(604) 322 22 44</t>
  </si>
  <si>
    <t>300 912 66 90</t>
  </si>
  <si>
    <t>(604) 576 73 73 / 3005488343</t>
  </si>
  <si>
    <t>citas@clinicaces.edu.co</t>
  </si>
  <si>
    <t>315 7616678</t>
  </si>
  <si>
    <t>L-V (6:00 a.m. - 7:00 p.m.) S (7:00 a.m. - 12:00 p.m.)</t>
  </si>
  <si>
    <t>https://hospinfantilcm.org/solicitud-de-citas</t>
  </si>
  <si>
    <t>agendate@corporacionhicm.org</t>
  </si>
  <si>
    <t>L-J (7:00 a.m. - 5:00 p.m.) V (7:00 a.m. - 3:30 p.m.)</t>
  </si>
  <si>
    <t>604 4484435</t>
  </si>
  <si>
    <t>citas@colpodiagnostico.com</t>
  </si>
  <si>
    <t>L-V (7:00 a.m. - 5:00 p.m.) S (8:00 a.m. - 11:00 a.m.)</t>
  </si>
  <si>
    <t>829 0790</t>
  </si>
  <si>
    <t>01 8000 400126</t>
  </si>
  <si>
    <t>(604) 322 79 00</t>
  </si>
  <si>
    <t xml:space="preserve">L-V (7:30 a.m. - 6:00 p.m.) </t>
  </si>
  <si>
    <t>L-V (6:30 a.m. - 6:00 p.m.) S (7:00 a.m. - 1:00 p.m.)</t>
  </si>
  <si>
    <t>(604) 4409920</t>
  </si>
  <si>
    <t xml:space="preserve">L-V (7:30 a.m. - 5:00 p.m.) </t>
  </si>
  <si>
    <t>314 6262973</t>
  </si>
  <si>
    <t>296 51 70</t>
  </si>
  <si>
    <t>L-V (7:00 a.m. - 6:00 p.m.) S (8:00 a.m. - 1:00 p.m.)</t>
  </si>
  <si>
    <t xml:space="preserve">L-V (7:00 a.m. - 6:00 p.m.) </t>
  </si>
  <si>
    <t>604) 815 6000</t>
  </si>
  <si>
    <t>318 727 8879</t>
  </si>
  <si>
    <t>L-V (7:00 a.m. - 5:00 p.m.) S (8:00 a.m. - 11:00 p.m.)</t>
  </si>
  <si>
    <t>604 3394800</t>
  </si>
  <si>
    <t>https://clinicagenezen.com/</t>
  </si>
  <si>
    <t>L-V (6:00 a.m. - 5:00 p.m.) S (7:00 a.m. - 4:00 p.m.)</t>
  </si>
  <si>
    <t>604 322 0028</t>
  </si>
  <si>
    <t>604 5200510</t>
  </si>
  <si>
    <t>(604) 4448330</t>
  </si>
  <si>
    <t>(604 ) 444 5299</t>
  </si>
  <si>
    <t>300 521 0317</t>
  </si>
  <si>
    <t>604 424 75 40</t>
  </si>
  <si>
    <t>https://cocoreservas.com/COPACABANA/citas/servicio</t>
  </si>
  <si>
    <t xml:space="preserve">L-V (7:00 a.m. - 7:00 p.m.) </t>
  </si>
  <si>
    <t>(604) 480 2390</t>
  </si>
  <si>
    <t>313 237 56 32</t>
  </si>
  <si>
    <t>(604) 5313700</t>
  </si>
  <si>
    <t>L-J (7:00 a.m. - 5:30 p.m.) V (7:00 a.m. - 4:30 p.m.)</t>
  </si>
  <si>
    <t> 3234204246</t>
  </si>
  <si>
    <t>8214546 ext 118</t>
  </si>
  <si>
    <t>L-V (6:00 a.m. - 10:00 p.m.) S (6:00 a.m. - 9:00 a.m.)</t>
  </si>
  <si>
    <t>300 912 8761</t>
  </si>
  <si>
    <t>604 815 6280</t>
  </si>
  <si>
    <t>304 490 4448</t>
  </si>
  <si>
    <t>citassiau@hcup.gov.co</t>
  </si>
  <si>
    <t>4447192 ext 126</t>
  </si>
  <si>
    <t> 3218743002</t>
  </si>
  <si>
    <t>L-J (6:30 a.m. - 5:00 p.m.) V (6:30 a.m. - 4:00 p.m.)</t>
  </si>
  <si>
    <t>604 4448061</t>
  </si>
  <si>
    <t>https://esehospicaldas.gov.co/formato-solicitud-de-citas-medicas/</t>
  </si>
  <si>
    <t>604 501 18 75</t>
  </si>
  <si>
    <t>(604) 454 9000, ext 190</t>
  </si>
  <si>
    <t>L-V (8:00 a.m. - 5:00 p.m.) S (8:00 a.m. - 1:00 p.m.)</t>
  </si>
  <si>
    <t>(604) 448 76 44</t>
  </si>
  <si>
    <t>(604) 3221809</t>
  </si>
  <si>
    <t>318 8969606</t>
  </si>
  <si>
    <t>604 4032530</t>
  </si>
  <si>
    <t>317 656 6277</t>
  </si>
  <si>
    <t xml:space="preserve">L-S (7:00 a.m. - 5:00 p.m.) </t>
  </si>
  <si>
    <t>318 331 49 00</t>
  </si>
  <si>
    <t>L-V (7:00 a.m. - 5:00 p.m.) S (8:00 a.m. - 1:00 p.m.)</t>
  </si>
  <si>
    <t>DAVITA</t>
  </si>
  <si>
    <t>L-V (6:00 a.m. - 3:00 p.m.) S (7:00 a.m. - 11:00 p.m.)</t>
  </si>
  <si>
    <t> 3053275429</t>
  </si>
  <si>
    <t>604-8410569</t>
  </si>
  <si>
    <t>305-327-5555</t>
  </si>
  <si>
    <t>L-V (6:00 a.m. - 4:00 p.m.) S (6:00 a.m. - 1:00 p.m.)</t>
  </si>
  <si>
    <t>604 4481755</t>
  </si>
  <si>
    <t>https://eatmedellin.com/contactanos/</t>
  </si>
  <si>
    <t>604 4486550</t>
  </si>
  <si>
    <t>310 6600756</t>
  </si>
  <si>
    <t>L-V (8:00 a.m. - 5:30 p.m.) S (8:00 a.m. - 1:00 p.m.)</t>
  </si>
  <si>
    <t>FUNDACION CORAZON EQUINO</t>
  </si>
  <si>
    <t>312 4081519</t>
  </si>
  <si>
    <t>L-J (7:30 a.m. - 5:00 p.m.) V (7:30 a.m. - 4:00 p.m.)</t>
  </si>
  <si>
    <t xml:space="preserve">L-S (8:00 a.m. - 4:00 p.m.) </t>
  </si>
  <si>
    <t>ORGANIZACIONES DE IMAGENOLOGIA COLOMBIANA O.I.C.S.A.</t>
  </si>
  <si>
    <t>(601) 744 7913</t>
  </si>
  <si>
    <t>316 834 4777</t>
  </si>
  <si>
    <t>L-V (7:00 a.m. - 6:00 p.m.) S (7:00 a.m. - 2:00 p.m.)</t>
  </si>
  <si>
    <t>BRUJULA S M S.A.S</t>
  </si>
  <si>
    <t>301 6475855</t>
  </si>
  <si>
    <t>SYNLAB COLOMBIA S.A.S.</t>
  </si>
  <si>
    <t>604 7894081</t>
  </si>
  <si>
    <t>L-V (6:00 a.m. - 5:00 p.m.) S (6:00 a.m. - 12:00 p.m.)</t>
  </si>
  <si>
    <t>AUDIOCOM S.A.S</t>
  </si>
  <si>
    <t>60 4 604 00 52</t>
  </si>
  <si>
    <t>JUAN DAVID TOBON FRANCO</t>
  </si>
  <si>
    <t>SUMIMEDICAL S.A.S SEDE HOSPITALARIA (CLINICA VICTORIANA)</t>
  </si>
  <si>
    <t>(604) 322 8064</t>
  </si>
  <si>
    <t>Atención hospitalaria</t>
  </si>
  <si>
    <t>ORTOPEDICA TAO</t>
  </si>
  <si>
    <t>OXIGENOS DE COLOMBIA</t>
  </si>
  <si>
    <t>CRYOGAS</t>
  </si>
  <si>
    <t>L-V (7:00 a.m. - 5:00 p.m.) S (7:00 a.m. - 1:00 p.m.) (Proveedor de oxígeno)</t>
  </si>
  <si>
    <t>604 444 82 39</t>
  </si>
  <si>
    <t>300 653 92 43</t>
  </si>
  <si>
    <t>L-V (8:00 a.m. - 4:00 p.m.) S (8:00 a.m. - 12:00 p.m.)</t>
  </si>
  <si>
    <t>L-V (7:00 a.m. - 6:00 p.m.) S (7:00 a.m. - 6:00 p.m.)</t>
  </si>
  <si>
    <t>705 2000</t>
  </si>
  <si>
    <t>401 3000</t>
  </si>
  <si>
    <t>01 8000 527527</t>
  </si>
  <si>
    <t>servicioalclientecol@linde.com</t>
  </si>
  <si>
    <t>COBERTURA A NIVEL DEPARTAMENTAL</t>
  </si>
  <si>
    <t>018000 514300</t>
  </si>
  <si>
    <t>autoap1@airproducts.com</t>
  </si>
  <si>
    <t>ipsindigenacapera@gmail.com</t>
  </si>
  <si>
    <t xml:space="preserve">8 a.m. -  5 p.m. lunes a viernes </t>
  </si>
  <si>
    <t>gastropacific1010@gmail.com</t>
  </si>
  <si>
    <t>ipsetniasalud@gmail.com</t>
  </si>
  <si>
    <t>omegacentromedicoips@gmail.com</t>
  </si>
  <si>
    <t>WhatsApp</t>
  </si>
  <si>
    <t>facturacionhlu@gmail.com</t>
  </si>
  <si>
    <t>pypmedichocounion@mail.com</t>
  </si>
  <si>
    <t>hospitaleduardosantos2017@hotmail.com</t>
  </si>
  <si>
    <t>3108954673 -3105190279</t>
  </si>
  <si>
    <t xml:space="preserve"> unidadmedicaespiritu@hotmail.com </t>
  </si>
  <si>
    <t>quibdo.admin@profamilia.org.co</t>
  </si>
  <si>
    <t xml:space="preserve">cardiodiagnosticodechoco@hotmail.com </t>
  </si>
  <si>
    <t>yesderma@gmail.com</t>
  </si>
  <si>
    <t>urochocosas@gmail.com</t>
  </si>
  <si>
    <t>4671 0101</t>
  </si>
  <si>
    <t>ese-hlirv@hotmail.com</t>
  </si>
  <si>
    <t>unionvida2012@hotmail.com</t>
  </si>
  <si>
    <t>nefrochoco13@gmail.com</t>
  </si>
  <si>
    <t xml:space="preserve">lorensalas4@hotmail.com </t>
  </si>
  <si>
    <t xml:space="preserve">8 a.m. -  5 p.m. lunes a viernes- sabados 8 :00 a 12:00 m </t>
  </si>
  <si>
    <t>contabilidadchop@gmail.com</t>
  </si>
  <si>
    <t>Clinicavidachoco@hotmail.com</t>
  </si>
  <si>
    <t>contacto.latirconsentido@sumimedical.com</t>
  </si>
  <si>
    <t>4672 4974</t>
  </si>
  <si>
    <t>asistencia@lrespirar.com.co</t>
  </si>
  <si>
    <t>3105626790 - 3106487934</t>
  </si>
  <si>
    <t>4679 5137</t>
  </si>
  <si>
    <t>hospitaltado@yahoo.es</t>
  </si>
  <si>
    <t>scientifica@hospitalsanroque</t>
  </si>
  <si>
    <t>ipsservimedico@hotmail.com</t>
  </si>
  <si>
    <t> 4670 7530</t>
  </si>
  <si>
    <t xml:space="preserve">ortopedicocontactopedicos@gmail.com </t>
  </si>
  <si>
    <t>corporacionoxsan@gmail.com</t>
  </si>
  <si>
    <t>314 8929633</t>
  </si>
  <si>
    <t xml:space="preserve">facturacion.quibdo@gavavision.com </t>
  </si>
  <si>
    <t xml:space="preserve">6724232 Ext: 101 - 109 </t>
  </si>
  <si>
    <t>cardiodiagnosticodelchoco@hotmail.com</t>
  </si>
  <si>
    <t>edwinchechi1904@gmail.com</t>
  </si>
  <si>
    <t>matisa1227@hotmail.com</t>
  </si>
  <si>
    <t>6046708296 - 3218402912</t>
  </si>
  <si>
    <t>oralsaludcentroodontologico@gmail.com</t>
  </si>
  <si>
    <t>Maternofetalcare@gmail.com</t>
  </si>
  <si>
    <t xml:space="preserve">endodonticdentalclinic@gmail.com </t>
  </si>
  <si>
    <t>ipsmariadejesus@gmail.com</t>
  </si>
  <si>
    <t xml:space="preserve">mairalejaps@hotmail.com </t>
  </si>
  <si>
    <t xml:space="preserve">referenciatransvitalips@gmail.com </t>
  </si>
  <si>
    <t>(604) 6708394</t>
  </si>
  <si>
    <t>lit.van.docs@gmail.com</t>
  </si>
  <si>
    <t xml:space="preserve">centrovisualdelchoco@gmail.com </t>
  </si>
  <si>
    <t>IPS INDIGENA CAPERA  S.A.S</t>
  </si>
  <si>
    <t>INSTITUTO NEFROLOGICO DEL CHOCO</t>
  </si>
  <si>
    <t xml:space="preserve">CENTRO DE DIAGNOSTICO DE ENDOSCOPIAS Y AUDIOLOGIA </t>
  </si>
  <si>
    <t>SOCIEDAD HEMATOONCOLOGICA DEL PACIFICO</t>
  </si>
  <si>
    <t xml:space="preserve">UNIDAD DE CUIDADOS INTENSIVOS Y CORONARIOS S.A.S 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</si>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</sst>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 tint="-4.9989318521683403E-2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b/>
      <sz val="28"/>
      <color theme="0" tint="-4.9989318521683403E-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0"/>
      <color rgb="FF000000"/>
      <name val="Arial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203B7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gradientFill>
        <stop position="0">
          <color rgb="FF50A5D8"/>
        </stop>
        <stop position="1">
          <color rgb="FF901D3D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49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0" fillId="7" borderId="4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2" fillId="6" borderId="1" xfId="1" applyFill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1" xfId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2" fillId="5" borderId="1" xfId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</cellXfs>
  <cellStyles count="4">
    <cellStyle name="Hipervínculo" xfId="1" builtinId="8"/>
    <cellStyle name="Hyperlink" xfId="3" xr:uid="{00000000-0005-0000-0000-000001000000}"/>
    <cellStyle name="Normal" xfId="0" builtinId="0"/>
    <cellStyle name="Normal 3 2" xfId="2" xr:uid="{00000000-0005-0000-0000-000004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01D3D"/>
      <color rgb="FF50A5D8"/>
      <color rgb="FF13A2D8"/>
      <color rgb="FF203B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289560</xdr:colOff>
      <xdr:row>0</xdr:row>
      <xdr:rowOff>261466</xdr:rowOff>
    </xdr:from>
    <xdr:to>
      <xdr:col>1</xdr:col>
      <xdr:colOff>1092200</xdr:colOff>
      <xdr:row>0</xdr:row>
      <xdr:rowOff>849222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B3FE7E-E919-4057-B310-42DEEA4DE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" y="261466"/>
          <a:ext cx="1674707" cy="587756"/>
        </a:xfrm>
        <a:prstGeom prst="rect">
          <a:avLst/>
        </a:prstGeom>
      </xdr:spPr>
    </xdr:pic>
    <xdr:clientData/>
  </xdr:twoCellAnchor>
  <xdr:twoCellAnchor editAs="oneCell">
    <xdr:from>
      <xdr:col>9</xdr:col>
      <xdr:colOff>77047</xdr:colOff>
      <xdr:row>0</xdr:row>
      <xdr:rowOff>313565</xdr:rowOff>
    </xdr:from>
    <xdr:to>
      <xdr:col>10</xdr:col>
      <xdr:colOff>1099090</xdr:colOff>
      <xdr:row>0</xdr:row>
      <xdr:rowOff>821152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4D39B7-A58E-4F02-8ACE-16162CBB7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8447" y="313565"/>
          <a:ext cx="2605309" cy="5075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171062</xdr:colOff>
      <xdr:row>0</xdr:row>
      <xdr:rowOff>357673</xdr:rowOff>
    </xdr:from>
    <xdr:to>
      <xdr:col>1</xdr:col>
      <xdr:colOff>326571</xdr:colOff>
      <xdr:row>0</xdr:row>
      <xdr:rowOff>849727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C9C69D-7DD0-4A53-AC2E-CF2A76918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062" y="357673"/>
          <a:ext cx="1393759" cy="492054"/>
        </a:xfrm>
        <a:prstGeom prst="rect">
          <a:avLst/>
        </a:prstGeom>
      </xdr:spPr>
    </xdr:pic>
    <xdr:clientData/>
  </xdr:twoCellAnchor>
  <xdr:twoCellAnchor editAs="oneCell">
    <xdr:from>
      <xdr:col>8</xdr:col>
      <xdr:colOff>699214</xdr:colOff>
      <xdr:row>0</xdr:row>
      <xdr:rowOff>405104</xdr:rowOff>
    </xdr:from>
    <xdr:to>
      <xdr:col>8</xdr:col>
      <xdr:colOff>2338874</xdr:colOff>
      <xdr:row>0</xdr:row>
      <xdr:rowOff>719703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D3AF622-B6D7-4639-B3DA-DBE4643BE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86514" y="405104"/>
          <a:ext cx="1639660" cy="314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ervisaludips2024@gmail.com" TargetMode="External"/><Relationship Id="rId18" Type="http://schemas.openxmlformats.org/officeDocument/2006/relationships/hyperlink" Target="mailto:omegacentromedicoips@gmail.com" TargetMode="External"/><Relationship Id="rId26" Type="http://schemas.openxmlformats.org/officeDocument/2006/relationships/hyperlink" Target="mailto:unidadmedicaespiritu@hotmail.com" TargetMode="External"/><Relationship Id="rId39" Type="http://schemas.openxmlformats.org/officeDocument/2006/relationships/hyperlink" Target="mailto:IPSSERVIMEDICO@HOTMAIL.COM" TargetMode="External"/><Relationship Id="rId21" Type="http://schemas.openxmlformats.org/officeDocument/2006/relationships/hyperlink" Target="mailto:ipsindigenacapera@gmail.com" TargetMode="External"/><Relationship Id="rId34" Type="http://schemas.openxmlformats.org/officeDocument/2006/relationships/hyperlink" Target="mailto:unidadmedicaespiritu@hotmail.com" TargetMode="External"/><Relationship Id="rId7" Type="http://schemas.openxmlformats.org/officeDocument/2006/relationships/hyperlink" Target="http://gov.co/" TargetMode="External"/><Relationship Id="rId2" Type="http://schemas.openxmlformats.org/officeDocument/2006/relationships/hyperlink" Target="mailto:gerencia@esehospitalsantaisabel-gomezplata-antioquia.gov.co" TargetMode="External"/><Relationship Id="rId16" Type="http://schemas.openxmlformats.org/officeDocument/2006/relationships/hyperlink" Target="mailto:ipsetniasalud@gmail.com" TargetMode="External"/><Relationship Id="rId20" Type="http://schemas.openxmlformats.org/officeDocument/2006/relationships/hyperlink" Target="mailto:fundacionsantasofiadeasis@gmail.com" TargetMode="External"/><Relationship Id="rId29" Type="http://schemas.openxmlformats.org/officeDocument/2006/relationships/hyperlink" Target="mailto:fundacionsantasofiadeasis@gmail.com" TargetMode="External"/><Relationship Id="rId41" Type="http://schemas.openxmlformats.org/officeDocument/2006/relationships/drawing" Target="../drawings/drawing1.xml"/><Relationship Id="rId1" Type="http://schemas.openxmlformats.org/officeDocument/2006/relationships/hyperlink" Target="mailto:atencionalusuariohoo@gmail.com" TargetMode="External"/><Relationship Id="rId6" Type="http://schemas.openxmlformats.org/officeDocument/2006/relationships/hyperlink" Target="mailto:contactenos@eseelsagradocorazonbriceno.gov.co" TargetMode="External"/><Relationship Id="rId11" Type="http://schemas.openxmlformats.org/officeDocument/2006/relationships/hyperlink" Target="mailto:gestiondesolicitudes.choco@sumimedical.com" TargetMode="External"/><Relationship Id="rId24" Type="http://schemas.openxmlformats.org/officeDocument/2006/relationships/hyperlink" Target="mailto:pypmedichococanton@gmail.com" TargetMode="External"/><Relationship Id="rId32" Type="http://schemas.openxmlformats.org/officeDocument/2006/relationships/hyperlink" Target="mailto:ipseficazmedic@gmail.com" TargetMode="External"/><Relationship Id="rId37" Type="http://schemas.openxmlformats.org/officeDocument/2006/relationships/hyperlink" Target="mailto:IPSSERVIMEDICO@HOTMAIL.COM" TargetMode="External"/><Relationship Id="rId40" Type="http://schemas.openxmlformats.org/officeDocument/2006/relationships/hyperlink" Target="mailto:gastropacific1010@gmail.com" TargetMode="External"/><Relationship Id="rId5" Type="http://schemas.openxmlformats.org/officeDocument/2006/relationships/hyperlink" Target="mailto:citashospitalvegachi@gmail.com" TargetMode="External"/><Relationship Id="rId15" Type="http://schemas.openxmlformats.org/officeDocument/2006/relationships/hyperlink" Target="mailto:gestiondesolicitudes.choco@sumimedical.com" TargetMode="External"/><Relationship Id="rId23" Type="http://schemas.openxmlformats.org/officeDocument/2006/relationships/hyperlink" Target="mailto:pypmedichococertegui@gmail.com" TargetMode="External"/><Relationship Id="rId28" Type="http://schemas.openxmlformats.org/officeDocument/2006/relationships/hyperlink" Target="mailto:comfachoco@comfachoco.com.co" TargetMode="External"/><Relationship Id="rId36" Type="http://schemas.openxmlformats.org/officeDocument/2006/relationships/hyperlink" Target="mailto:esehsanroque@gmail.com" TargetMode="External"/><Relationship Id="rId10" Type="http://schemas.openxmlformats.org/officeDocument/2006/relationships/hyperlink" Target="mailto:coordinacionmedicapeque@gmail.com" TargetMode="External"/><Relationship Id="rId19" Type="http://schemas.openxmlformats.org/officeDocument/2006/relationships/hyperlink" Target="mailto:fundacionsantasofiadeasis@gmail.com" TargetMode="External"/><Relationship Id="rId31" Type="http://schemas.openxmlformats.org/officeDocument/2006/relationships/hyperlink" Target="mailto:ipsmisalud@yahoo.es" TargetMode="External"/><Relationship Id="rId4" Type="http://schemas.openxmlformats.org/officeDocument/2006/relationships/hyperlink" Target="mailto:hospitalgiraldoseguridadysalud@gmail.com" TargetMode="External"/><Relationship Id="rId9" Type="http://schemas.openxmlformats.org/officeDocument/2006/relationships/hyperlink" Target="https://www.google.com/search?q=telefono+para+citas+tobias+puerta+uramita&amp;oq=telefono+para+citas+tobias+puerta+uramita&amp;gs_lcrp=EgZjaHJvbWUyBggAEEUYOTIICAEQABgWGB4yCAgCEAAYFhgeMggIAxAAGBYYHjIICAQQABgWGB4yCAgFEAAYFhgeMggIBhAAGBYYHjIICAcQABgWGB4yCAgIEAAYFhgeMggICRAAGBYYHtIBCDU2ODZqMGo0qAIAsAIB&amp;sourceid=chrome&amp;ie=UTF-8" TargetMode="External"/><Relationship Id="rId14" Type="http://schemas.openxmlformats.org/officeDocument/2006/relationships/hyperlink" Target="mailto:gestiondesolicitudes.choco@sumimedical.com" TargetMode="External"/><Relationship Id="rId22" Type="http://schemas.openxmlformats.org/officeDocument/2006/relationships/hyperlink" Target="mailto:ipseficazmedic@gmail.com" TargetMode="External"/><Relationship Id="rId27" Type="http://schemas.openxmlformats.org/officeDocument/2006/relationships/hyperlink" Target="mailto:unidadmedicaespiritu@hotmail.com" TargetMode="External"/><Relationship Id="rId30" Type="http://schemas.openxmlformats.org/officeDocument/2006/relationships/hyperlink" Target="mailto:pypmedichocounion@gmail.com" TargetMode="External"/><Relationship Id="rId35" Type="http://schemas.openxmlformats.org/officeDocument/2006/relationships/hyperlink" Target="mailto:pypmedichocorioiro@gmail.com" TargetMode="External"/><Relationship Id="rId8" Type="http://schemas.openxmlformats.org/officeDocument/2006/relationships/hyperlink" Target="http://www.hospitalcaicedo.gov.co/" TargetMode="External"/><Relationship Id="rId3" Type="http://schemas.openxmlformats.org/officeDocument/2006/relationships/hyperlink" Target="mailto:atencionusua@hospitaldabeiba.gov.co" TargetMode="External"/><Relationship Id="rId12" Type="http://schemas.openxmlformats.org/officeDocument/2006/relationships/hyperlink" Target="mailto:ipslorenz922@gmail.com" TargetMode="External"/><Relationship Id="rId17" Type="http://schemas.openxmlformats.org/officeDocument/2006/relationships/hyperlink" Target="mailto:omegacentromedicoips@gmail.com" TargetMode="External"/><Relationship Id="rId25" Type="http://schemas.openxmlformats.org/officeDocument/2006/relationships/hyperlink" Target="mailto:ipsmisalud@yahoo.es" TargetMode="External"/><Relationship Id="rId33" Type="http://schemas.openxmlformats.org/officeDocument/2006/relationships/hyperlink" Target="mailto:ipsmisalud@yahoo.es" TargetMode="External"/><Relationship Id="rId38" Type="http://schemas.openxmlformats.org/officeDocument/2006/relationships/hyperlink" Target="mailto:IPSSERVIMEDICO@HOTMAIL.COM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ipsindigenajaikera@gmail.com" TargetMode="External"/><Relationship Id="rId21" Type="http://schemas.openxmlformats.org/officeDocument/2006/relationships/hyperlink" Target="mailto:lit.van.docs@gmail.com" TargetMode="External"/><Relationship Id="rId42" Type="http://schemas.openxmlformats.org/officeDocument/2006/relationships/hyperlink" Target="mailto:cardiodiagnosticodechoco@hotmail.com" TargetMode="External"/><Relationship Id="rId47" Type="http://schemas.openxmlformats.org/officeDocument/2006/relationships/hyperlink" Target="mailto:contabilidadchop@gmail.com" TargetMode="External"/><Relationship Id="rId63" Type="http://schemas.openxmlformats.org/officeDocument/2006/relationships/hyperlink" Target="mailto:facturacion.quibdo@gavavision.com" TargetMode="External"/><Relationship Id="rId68" Type="http://schemas.openxmlformats.org/officeDocument/2006/relationships/hyperlink" Target="mailto:endodonticdentalclinic@gmail.com" TargetMode="External"/><Relationship Id="rId2" Type="http://schemas.openxmlformats.org/officeDocument/2006/relationships/hyperlink" Target="javascript:__doPostBack('_ctl0$ContentPlaceHolder1$dgSedes$_ctl3$_ctl3','')" TargetMode="External"/><Relationship Id="rId16" Type="http://schemas.openxmlformats.org/officeDocument/2006/relationships/hyperlink" Target="mailto:matisa1227@hotmail.com" TargetMode="External"/><Relationship Id="rId29" Type="http://schemas.openxmlformats.org/officeDocument/2006/relationships/hyperlink" Target="mailto:pypmedichococertegui@gmail.com" TargetMode="External"/><Relationship Id="rId11" Type="http://schemas.openxmlformats.org/officeDocument/2006/relationships/hyperlink" Target="tel:604%20424%2075%2040" TargetMode="External"/><Relationship Id="rId24" Type="http://schemas.openxmlformats.org/officeDocument/2006/relationships/hyperlink" Target="mailto:centrovisualdelchoco@gmail.com" TargetMode="External"/><Relationship Id="rId32" Type="http://schemas.openxmlformats.org/officeDocument/2006/relationships/hyperlink" Target="mailto:ipsetniasalud@gmail.com" TargetMode="External"/><Relationship Id="rId37" Type="http://schemas.openxmlformats.org/officeDocument/2006/relationships/hyperlink" Target="mailto:ipsmisalud@yahoo.es" TargetMode="External"/><Relationship Id="rId40" Type="http://schemas.openxmlformats.org/officeDocument/2006/relationships/hyperlink" Target="mailto:gastropacific1010@gmail.com" TargetMode="External"/><Relationship Id="rId45" Type="http://schemas.openxmlformats.org/officeDocument/2006/relationships/hyperlink" Target="mailto:unionvida2012@hotmail.com" TargetMode="External"/><Relationship Id="rId53" Type="http://schemas.openxmlformats.org/officeDocument/2006/relationships/hyperlink" Target="mailto:asistencia@lrespirar.com.co" TargetMode="External"/><Relationship Id="rId58" Type="http://schemas.openxmlformats.org/officeDocument/2006/relationships/hyperlink" Target="mailto:scientifica@hospitalsanroque" TargetMode="External"/><Relationship Id="rId66" Type="http://schemas.openxmlformats.org/officeDocument/2006/relationships/hyperlink" Target="mailto:oralsaludcentroodontologico@gmail.com" TargetMode="External"/><Relationship Id="rId74" Type="http://schemas.openxmlformats.org/officeDocument/2006/relationships/printerSettings" Target="../printerSettings/printerSettings1.bin"/><Relationship Id="rId5" Type="http://schemas.openxmlformats.org/officeDocument/2006/relationships/hyperlink" Target="javascript:__doPostBack('_ctl0$ContentPlaceHolder1$dgSedes$_ctl3$_ctl3','')" TargetMode="External"/><Relationship Id="rId61" Type="http://schemas.openxmlformats.org/officeDocument/2006/relationships/hyperlink" Target="mailto:gastropacific1010@gmail.com" TargetMode="External"/><Relationship Id="rId19" Type="http://schemas.openxmlformats.org/officeDocument/2006/relationships/hyperlink" Target="mailto:endodonticdentalclinic@gmail.com" TargetMode="External"/><Relationship Id="rId14" Type="http://schemas.openxmlformats.org/officeDocument/2006/relationships/hyperlink" Target="mailto:urochocosas@gmail.com" TargetMode="External"/><Relationship Id="rId22" Type="http://schemas.openxmlformats.org/officeDocument/2006/relationships/hyperlink" Target="mailto:mairalejaps@hotmail.com" TargetMode="External"/><Relationship Id="rId27" Type="http://schemas.openxmlformats.org/officeDocument/2006/relationships/hyperlink" Target="mailto:facturacionhlu@gmail.com" TargetMode="External"/><Relationship Id="rId30" Type="http://schemas.openxmlformats.org/officeDocument/2006/relationships/hyperlink" Target="mailto:pypmedichococanton@gmail.com" TargetMode="External"/><Relationship Id="rId35" Type="http://schemas.openxmlformats.org/officeDocument/2006/relationships/hyperlink" Target="mailto:ipsindigenacapera@gmail.com" TargetMode="External"/><Relationship Id="rId43" Type="http://schemas.openxmlformats.org/officeDocument/2006/relationships/hyperlink" Target="mailto:yesderma@gmail.com" TargetMode="External"/><Relationship Id="rId48" Type="http://schemas.openxmlformats.org/officeDocument/2006/relationships/hyperlink" Target="mailto:Clinicavidachoco@hotmail.com" TargetMode="External"/><Relationship Id="rId56" Type="http://schemas.openxmlformats.org/officeDocument/2006/relationships/hyperlink" Target="mailto:ese-hlirv@hotmail.com" TargetMode="External"/><Relationship Id="rId64" Type="http://schemas.openxmlformats.org/officeDocument/2006/relationships/hyperlink" Target="mailto:cardiodiagnosticodelchoco@hotmail.com" TargetMode="External"/><Relationship Id="rId69" Type="http://schemas.openxmlformats.org/officeDocument/2006/relationships/hyperlink" Target="mailto:ipsmariadejesus@gmail.com" TargetMode="External"/><Relationship Id="rId8" Type="http://schemas.openxmlformats.org/officeDocument/2006/relationships/hyperlink" Target="https://www.sanvicentefundacion.com/user/login" TargetMode="External"/><Relationship Id="rId51" Type="http://schemas.openxmlformats.org/officeDocument/2006/relationships/hyperlink" Target="mailto:hospitaltado@yahoo.es" TargetMode="External"/><Relationship Id="rId72" Type="http://schemas.openxmlformats.org/officeDocument/2006/relationships/hyperlink" Target="mailto:referenciatransvitalips@gmail.com" TargetMode="External"/><Relationship Id="rId3" Type="http://schemas.openxmlformats.org/officeDocument/2006/relationships/hyperlink" Target="javascript:__doPostBack('_ctl0$ContentPlaceHolder1$dgSedes$_ctl3$_ctl3','')" TargetMode="External"/><Relationship Id="rId12" Type="http://schemas.openxmlformats.org/officeDocument/2006/relationships/hyperlink" Target="mailto:citassiau@hcup.gov.co" TargetMode="External"/><Relationship Id="rId17" Type="http://schemas.openxmlformats.org/officeDocument/2006/relationships/hyperlink" Target="mailto:oralsaludcentroodontologico@gmail.com" TargetMode="External"/><Relationship Id="rId25" Type="http://schemas.openxmlformats.org/officeDocument/2006/relationships/hyperlink" Target="mailto:ipsindigenajaikera@gmail.com" TargetMode="External"/><Relationship Id="rId33" Type="http://schemas.openxmlformats.org/officeDocument/2006/relationships/hyperlink" Target="mailto:ipsindigenacapera@gmail.com" TargetMode="External"/><Relationship Id="rId38" Type="http://schemas.openxmlformats.org/officeDocument/2006/relationships/hyperlink" Target="mailto:ipsmisalud@yahoo.es" TargetMode="External"/><Relationship Id="rId46" Type="http://schemas.openxmlformats.org/officeDocument/2006/relationships/hyperlink" Target="mailto:lorensalas4@hotmail.com" TargetMode="External"/><Relationship Id="rId59" Type="http://schemas.openxmlformats.org/officeDocument/2006/relationships/hyperlink" Target="mailto:corporacionoxsan@gmail.com" TargetMode="External"/><Relationship Id="rId67" Type="http://schemas.openxmlformats.org/officeDocument/2006/relationships/hyperlink" Target="mailto:Maternofetalcare@gmail.com" TargetMode="External"/><Relationship Id="rId20" Type="http://schemas.openxmlformats.org/officeDocument/2006/relationships/hyperlink" Target="mailto:ipsmariadejesus@gmail.com" TargetMode="External"/><Relationship Id="rId41" Type="http://schemas.openxmlformats.org/officeDocument/2006/relationships/hyperlink" Target="mailto:ipslorenz922@gmail.com" TargetMode="External"/><Relationship Id="rId54" Type="http://schemas.openxmlformats.org/officeDocument/2006/relationships/hyperlink" Target="mailto:fundacionsantasofiadeasis@gmail.com" TargetMode="External"/><Relationship Id="rId62" Type="http://schemas.openxmlformats.org/officeDocument/2006/relationships/hyperlink" Target="mailto:edwinchechi1904@gmail.com" TargetMode="External"/><Relationship Id="rId70" Type="http://schemas.openxmlformats.org/officeDocument/2006/relationships/hyperlink" Target="mailto:lit.van.docs@gmail.com" TargetMode="External"/><Relationship Id="rId75" Type="http://schemas.openxmlformats.org/officeDocument/2006/relationships/drawing" Target="../drawings/drawing2.xml"/><Relationship Id="rId1" Type="http://schemas.openxmlformats.org/officeDocument/2006/relationships/hyperlink" Target="javascript:__doPostBack('_ctl0$ContentPlaceHolder1$dgSedes$_ctl3$_ctl3','')" TargetMode="External"/><Relationship Id="rId6" Type="http://schemas.openxmlformats.org/officeDocument/2006/relationships/hyperlink" Target="javascript:__doPostBack('_ctl0$ContentPlaceHolder1$dgSedes$_ctl3$_ctl3','')" TargetMode="External"/><Relationship Id="rId15" Type="http://schemas.openxmlformats.org/officeDocument/2006/relationships/hyperlink" Target="mailto:edwinchechi1904@gmail.com" TargetMode="External"/><Relationship Id="rId23" Type="http://schemas.openxmlformats.org/officeDocument/2006/relationships/hyperlink" Target="mailto:referenciatransvitalips@gmail.com" TargetMode="External"/><Relationship Id="rId28" Type="http://schemas.openxmlformats.org/officeDocument/2006/relationships/hyperlink" Target="mailto:pypmedichocounion@mail.com" TargetMode="External"/><Relationship Id="rId36" Type="http://schemas.openxmlformats.org/officeDocument/2006/relationships/hyperlink" Target="mailto:ipsmisalud@yahoo.es" TargetMode="External"/><Relationship Id="rId49" Type="http://schemas.openxmlformats.org/officeDocument/2006/relationships/hyperlink" Target="mailto:contacto.latirconsentido@sumimedical.com" TargetMode="External"/><Relationship Id="rId57" Type="http://schemas.openxmlformats.org/officeDocument/2006/relationships/hyperlink" Target="mailto:ipsservimedico@hotmail.com" TargetMode="External"/><Relationship Id="rId10" Type="http://schemas.openxmlformats.org/officeDocument/2006/relationships/hyperlink" Target="https://www.google.com/search?q=ips+luisa+fernanda&amp;sca_esv=ec1d9ca90aff3fe1&amp;sxsrf=AHTn8zrix23flTigKfmaB3n7cX23xqECBw%3A1739982987780&amp;ei=iwi2Z8CtL_aJwbkP36aD2QU&amp;ved=0ahUKEwiAn5vfldCLAxX2RDABHV_TIFsQ4dUDCBE&amp;uact=5&amp;oq=ips+luisa+fernanda&amp;gs_lp=Egxnd3Mtd2l6LXNlcnAiEmlwcyBsdWlzYSBmZXJuYW5kYTILEC4YgAQYxwEYrwEyBhAAGBYYHjIGEAAYFhgeMgYQABgWGB4yAhAmMggQABiABBiiBDIFEAAY7wUyGhAuGIAEGMcBGK8BGJcFGNwEGN4EGOAE2AEBSPgpUIUKWJIncAN4AZABBJgBqAKgAYkhqgEGMC4xOS40uAEDyAEA-AEBmAIWoALBHKgCEcICChAAGLADGNYEGEfCAgQQIxgnwgIFEAAYgATCAgoQABiABBgUGIcCwgIIEAAYgAQYsQPCAgcQIxgnGOoCwgIUEAAYgAQY4wQYtAIY6QQY6gLYAQHCAhAQABgDGLQCGOoCGI8B2AEBwgIKECMYgAQYJxiKBcICEBAuGIAEGEMYxwEYigUYrwHCAgoQABiABBhDGIoFwgILEAAYgAQYsQMYgwHCAg4QLhiABBixAxjRAxjHAcICDRAAGIAEGLEDGEMYigXCAhAQABiABBixAxhDGIMBGIoFwgIOEC4YgAQYxwEYjgUYrwHCAg0QABiABBixAxiDARgKwgIKEAAYgAQYsQMYCsICEBAuGIAEGLEDGNEDGMcBGArCAhAQLhiABBgUGIcCGMcBGK8BwgIdEC4YgAQYxwEYjgUYrwEYlwUY3AQY3gQY4ATYAQHCAggQABiiBBiJBZgDCPEFvgS8HPTyUCOIBgGQBgi6BgYIARABGAGSBwgzLjE1LjMuMaAHqpUC&amp;sclient=gws-wiz-serp" TargetMode="External"/><Relationship Id="rId31" Type="http://schemas.openxmlformats.org/officeDocument/2006/relationships/hyperlink" Target="mailto:pypmedichocorioiro@gmail.com" TargetMode="External"/><Relationship Id="rId44" Type="http://schemas.openxmlformats.org/officeDocument/2006/relationships/hyperlink" Target="mailto:urochocosas@gmail.com" TargetMode="External"/><Relationship Id="rId52" Type="http://schemas.openxmlformats.org/officeDocument/2006/relationships/hyperlink" Target="mailto:nefrochoco13@gmail.com" TargetMode="External"/><Relationship Id="rId60" Type="http://schemas.openxmlformats.org/officeDocument/2006/relationships/hyperlink" Target="mailto:ortopedicocontactopedicos@gmail.com" TargetMode="External"/><Relationship Id="rId65" Type="http://schemas.openxmlformats.org/officeDocument/2006/relationships/hyperlink" Target="mailto:matisa1227@hotmail.com" TargetMode="External"/><Relationship Id="rId73" Type="http://schemas.openxmlformats.org/officeDocument/2006/relationships/hyperlink" Target="mailto:centrovisualdelchoco@gmail.com" TargetMode="External"/><Relationship Id="rId4" Type="http://schemas.openxmlformats.org/officeDocument/2006/relationships/hyperlink" Target="javascript:__doPostBack('_ctl0$ContentPlaceHolder1$dgSedes$_ctl3$_ctl3','')" TargetMode="External"/><Relationship Id="rId9" Type="http://schemas.openxmlformats.org/officeDocument/2006/relationships/hyperlink" Target="mailto:agendate@corporacionhicm.org" TargetMode="External"/><Relationship Id="rId13" Type="http://schemas.openxmlformats.org/officeDocument/2006/relationships/hyperlink" Target="mailto:servicioalclientecol@linde.com" TargetMode="External"/><Relationship Id="rId18" Type="http://schemas.openxmlformats.org/officeDocument/2006/relationships/hyperlink" Target="mailto:Maternofetalcare@gmail.com" TargetMode="External"/><Relationship Id="rId39" Type="http://schemas.openxmlformats.org/officeDocument/2006/relationships/hyperlink" Target="mailto:ipseficazmedic@gmail.com" TargetMode="External"/><Relationship Id="rId34" Type="http://schemas.openxmlformats.org/officeDocument/2006/relationships/hyperlink" Target="mailto:servisaludips2024@gmail.com" TargetMode="External"/><Relationship Id="rId50" Type="http://schemas.openxmlformats.org/officeDocument/2006/relationships/hyperlink" Target="mailto:quibdo.admin@profamilia.org.co" TargetMode="External"/><Relationship Id="rId55" Type="http://schemas.openxmlformats.org/officeDocument/2006/relationships/hyperlink" Target="mailto:fundacionsantasofiadeasis@gmail.com" TargetMode="External"/><Relationship Id="rId7" Type="http://schemas.openxmlformats.org/officeDocument/2006/relationships/hyperlink" Target="javascript:__doPostBack('_ctl0$ContentPlaceHolder1$dgSedes$_ctl3$_ctl3','')" TargetMode="External"/><Relationship Id="rId71" Type="http://schemas.openxmlformats.org/officeDocument/2006/relationships/hyperlink" Target="mailto:mairalejap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8"/>
  <sheetViews>
    <sheetView zoomScale="90" zoomScaleNormal="90" workbookViewId="0">
      <pane ySplit="2" topLeftCell="A3" activePane="bottomLeft" state="frozen"/>
      <selection activeCell="C1" sqref="C1"/>
      <selection pane="bottomLeft" activeCell="H139" sqref="H139"/>
    </sheetView>
  </sheetViews>
  <sheetFormatPr baseColWidth="10" defaultColWidth="11.5546875" defaultRowHeight="14.4" x14ac:dyDescent="0.3"/>
  <cols>
    <col min="1" max="1" width="12.6640625" style="1" bestFit="1" customWidth="1"/>
    <col min="2" max="2" width="25" style="1" bestFit="1" customWidth="1"/>
    <col min="3" max="3" width="29.33203125" style="1" bestFit="1" customWidth="1"/>
    <col min="4" max="4" width="16.33203125" style="1" bestFit="1" customWidth="1"/>
    <col min="5" max="5" width="42.5546875" style="1" customWidth="1"/>
    <col min="6" max="6" width="38" style="1" customWidth="1"/>
    <col min="7" max="7" width="17.109375" style="1" customWidth="1"/>
    <col min="8" max="8" width="42.5546875" style="2" customWidth="1"/>
    <col min="9" max="9" width="19.21875" style="1" customWidth="1"/>
    <col min="10" max="10" width="23.109375" style="10" customWidth="1"/>
    <col min="11" max="11" width="25.21875" style="2" customWidth="1"/>
    <col min="12" max="16384" width="11.5546875" style="1"/>
  </cols>
  <sheetData>
    <row r="1" spans="1:11" ht="84.6" customHeight="1" x14ac:dyDescent="0.3">
      <c r="A1" s="11" t="s">
        <v>590</v>
      </c>
      <c r="B1" s="12"/>
      <c r="C1" s="12"/>
      <c r="D1" s="12"/>
      <c r="E1" s="12"/>
      <c r="F1" s="12"/>
      <c r="G1" s="12"/>
      <c r="H1" s="12"/>
      <c r="I1" s="12"/>
      <c r="J1" s="12"/>
      <c r="K1" s="13"/>
    </row>
    <row r="2" spans="1:11" s="2" customFormat="1" ht="32.25" customHeight="1" x14ac:dyDescent="0.3">
      <c r="A2" s="14" t="s">
        <v>360</v>
      </c>
      <c r="B2" s="14" t="s">
        <v>1</v>
      </c>
      <c r="C2" s="14" t="s">
        <v>2</v>
      </c>
      <c r="D2" s="14" t="s">
        <v>361</v>
      </c>
      <c r="E2" s="15" t="s">
        <v>362</v>
      </c>
      <c r="F2" s="15" t="s">
        <v>363</v>
      </c>
      <c r="G2" s="15" t="s">
        <v>462</v>
      </c>
      <c r="H2" s="15" t="s">
        <v>463</v>
      </c>
      <c r="I2" s="15" t="s">
        <v>464</v>
      </c>
      <c r="J2" s="15" t="s">
        <v>591</v>
      </c>
      <c r="K2" s="15" t="s">
        <v>592</v>
      </c>
    </row>
    <row r="3" spans="1:11" s="2" customFormat="1" ht="90" customHeight="1" x14ac:dyDescent="0.3">
      <c r="A3" s="5">
        <v>10</v>
      </c>
      <c r="B3" s="5" t="s">
        <v>8</v>
      </c>
      <c r="C3" s="5" t="s">
        <v>76</v>
      </c>
      <c r="D3" s="16">
        <v>222</v>
      </c>
      <c r="E3" s="16" t="s">
        <v>77</v>
      </c>
      <c r="F3" s="16" t="s">
        <v>364</v>
      </c>
      <c r="G3" s="16" t="s">
        <v>532</v>
      </c>
      <c r="H3" s="16" t="s">
        <v>6</v>
      </c>
      <c r="I3" s="16" t="s">
        <v>6</v>
      </c>
      <c r="J3" s="17"/>
      <c r="K3" s="17" t="s">
        <v>703</v>
      </c>
    </row>
    <row r="4" spans="1:11" s="2" customFormat="1" ht="90" customHeight="1" x14ac:dyDescent="0.3">
      <c r="A4" s="3">
        <v>10</v>
      </c>
      <c r="B4" s="3" t="s">
        <v>8</v>
      </c>
      <c r="C4" s="3" t="s">
        <v>78</v>
      </c>
      <c r="D4" s="18">
        <v>364</v>
      </c>
      <c r="E4" s="18" t="s">
        <v>79</v>
      </c>
      <c r="F4" s="18" t="s">
        <v>365</v>
      </c>
      <c r="G4" s="18" t="s">
        <v>572</v>
      </c>
      <c r="H4" s="18" t="s">
        <v>6</v>
      </c>
      <c r="I4" s="18" t="s">
        <v>6</v>
      </c>
      <c r="J4" s="19"/>
      <c r="K4" s="19" t="s">
        <v>695</v>
      </c>
    </row>
    <row r="5" spans="1:11" s="2" customFormat="1" ht="90" customHeight="1" x14ac:dyDescent="0.3">
      <c r="A5" s="4">
        <v>10</v>
      </c>
      <c r="B5" s="3" t="s">
        <v>8</v>
      </c>
      <c r="C5" s="3" t="s">
        <v>80</v>
      </c>
      <c r="D5" s="18">
        <v>643</v>
      </c>
      <c r="E5" s="18" t="s">
        <v>81</v>
      </c>
      <c r="F5" s="18" t="s">
        <v>366</v>
      </c>
      <c r="G5" s="18">
        <v>3206989774</v>
      </c>
      <c r="H5" s="18" t="s">
        <v>931</v>
      </c>
      <c r="I5" s="18">
        <v>3206989774</v>
      </c>
      <c r="J5" s="19"/>
      <c r="K5" s="19" t="s">
        <v>593</v>
      </c>
    </row>
    <row r="6" spans="1:11" s="2" customFormat="1" ht="90" customHeight="1" x14ac:dyDescent="0.3">
      <c r="A6" s="3">
        <v>10</v>
      </c>
      <c r="B6" s="3" t="s">
        <v>8</v>
      </c>
      <c r="C6" s="3" t="s">
        <v>82</v>
      </c>
      <c r="D6" s="18">
        <v>542</v>
      </c>
      <c r="E6" s="18" t="s">
        <v>83</v>
      </c>
      <c r="F6" s="18" t="s">
        <v>367</v>
      </c>
      <c r="G6" s="18">
        <v>3107261822</v>
      </c>
      <c r="H6" s="18" t="s">
        <v>501</v>
      </c>
      <c r="I6" s="18" t="s">
        <v>6</v>
      </c>
      <c r="J6" s="19"/>
      <c r="K6" s="19" t="s">
        <v>657</v>
      </c>
    </row>
    <row r="7" spans="1:11" s="2" customFormat="1" ht="90" customHeight="1" x14ac:dyDescent="0.3">
      <c r="A7" s="3">
        <v>10</v>
      </c>
      <c r="B7" s="3" t="s">
        <v>8</v>
      </c>
      <c r="C7" s="3" t="s">
        <v>84</v>
      </c>
      <c r="D7" s="18">
        <v>650</v>
      </c>
      <c r="E7" s="18" t="s">
        <v>85</v>
      </c>
      <c r="F7" s="18" t="s">
        <v>85</v>
      </c>
      <c r="G7" s="18" t="s">
        <v>571</v>
      </c>
      <c r="H7" s="18" t="s">
        <v>701</v>
      </c>
      <c r="I7" s="18">
        <v>3164662049</v>
      </c>
      <c r="J7" s="19"/>
      <c r="K7" s="19" t="s">
        <v>702</v>
      </c>
    </row>
    <row r="8" spans="1:11" s="2" customFormat="1" ht="90" customHeight="1" x14ac:dyDescent="0.3">
      <c r="A8" s="3">
        <v>10</v>
      </c>
      <c r="B8" s="3" t="s">
        <v>8</v>
      </c>
      <c r="C8" s="3" t="s">
        <v>86</v>
      </c>
      <c r="D8" s="18">
        <v>776</v>
      </c>
      <c r="E8" s="18" t="s">
        <v>87</v>
      </c>
      <c r="F8" s="18" t="s">
        <v>87</v>
      </c>
      <c r="G8" s="18" t="s">
        <v>570</v>
      </c>
      <c r="H8" s="18" t="s">
        <v>6</v>
      </c>
      <c r="I8" s="18">
        <v>3103531249</v>
      </c>
      <c r="J8" s="19"/>
      <c r="K8" s="19" t="s">
        <v>700</v>
      </c>
    </row>
    <row r="9" spans="1:11" s="2" customFormat="1" ht="90" customHeight="1" x14ac:dyDescent="0.3">
      <c r="A9" s="3">
        <v>10</v>
      </c>
      <c r="B9" s="3" t="s">
        <v>8</v>
      </c>
      <c r="C9" s="3" t="s">
        <v>88</v>
      </c>
      <c r="D9" s="18">
        <v>515</v>
      </c>
      <c r="E9" s="18" t="s">
        <v>89</v>
      </c>
      <c r="F9" s="18" t="s">
        <v>368</v>
      </c>
      <c r="G9" s="18" t="s">
        <v>569</v>
      </c>
      <c r="H9" s="18" t="s">
        <v>699</v>
      </c>
      <c r="I9" s="18">
        <v>3174015975</v>
      </c>
      <c r="J9" s="19"/>
      <c r="K9" s="19" t="s">
        <v>695</v>
      </c>
    </row>
    <row r="10" spans="1:11" s="2" customFormat="1" ht="90" customHeight="1" x14ac:dyDescent="0.3">
      <c r="A10" s="3">
        <v>10</v>
      </c>
      <c r="B10" s="3" t="s">
        <v>8</v>
      </c>
      <c r="C10" s="3" t="s">
        <v>90</v>
      </c>
      <c r="D10" s="18">
        <v>237</v>
      </c>
      <c r="E10" s="18" t="s">
        <v>91</v>
      </c>
      <c r="F10" s="18" t="s">
        <v>91</v>
      </c>
      <c r="G10" s="18" t="s">
        <v>504</v>
      </c>
      <c r="H10" s="18" t="s">
        <v>505</v>
      </c>
      <c r="I10" s="18">
        <v>3207880804</v>
      </c>
      <c r="J10" s="19"/>
      <c r="K10" s="19" t="s">
        <v>698</v>
      </c>
    </row>
    <row r="11" spans="1:11" s="2" customFormat="1" ht="90" customHeight="1" x14ac:dyDescent="0.3">
      <c r="A11" s="3">
        <v>10</v>
      </c>
      <c r="B11" s="3" t="s">
        <v>8</v>
      </c>
      <c r="C11" s="3" t="s">
        <v>92</v>
      </c>
      <c r="D11" s="18">
        <v>476</v>
      </c>
      <c r="E11" s="18" t="s">
        <v>93</v>
      </c>
      <c r="F11" s="18" t="s">
        <v>369</v>
      </c>
      <c r="G11" s="18" t="s">
        <v>568</v>
      </c>
      <c r="H11" s="18" t="s">
        <v>6</v>
      </c>
      <c r="I11" s="18" t="s">
        <v>6</v>
      </c>
      <c r="J11" s="19"/>
      <c r="K11" s="19" t="s">
        <v>657</v>
      </c>
    </row>
    <row r="12" spans="1:11" s="2" customFormat="1" ht="90" customHeight="1" x14ac:dyDescent="0.3">
      <c r="A12" s="3">
        <v>10</v>
      </c>
      <c r="B12" s="3" t="s">
        <v>8</v>
      </c>
      <c r="C12" s="9" t="s">
        <v>94</v>
      </c>
      <c r="D12" s="18">
        <v>102</v>
      </c>
      <c r="E12" s="18" t="s">
        <v>95</v>
      </c>
      <c r="F12" s="18" t="s">
        <v>370</v>
      </c>
      <c r="G12" s="18" t="s">
        <v>567</v>
      </c>
      <c r="H12" s="18" t="s">
        <v>6</v>
      </c>
      <c r="I12" s="18" t="s">
        <v>6</v>
      </c>
      <c r="J12" s="19"/>
      <c r="K12" s="19" t="s">
        <v>697</v>
      </c>
    </row>
    <row r="13" spans="1:11" s="2" customFormat="1" ht="90" customHeight="1" x14ac:dyDescent="0.3">
      <c r="A13" s="3">
        <v>10</v>
      </c>
      <c r="B13" s="3" t="s">
        <v>8</v>
      </c>
      <c r="C13" s="9" t="s">
        <v>96</v>
      </c>
      <c r="D13" s="18">
        <v>227</v>
      </c>
      <c r="E13" s="18" t="s">
        <v>97</v>
      </c>
      <c r="F13" s="18" t="s">
        <v>97</v>
      </c>
      <c r="G13" s="18" t="s">
        <v>566</v>
      </c>
      <c r="H13" s="18" t="s">
        <v>6</v>
      </c>
      <c r="I13" s="18" t="s">
        <v>696</v>
      </c>
      <c r="J13" s="19"/>
      <c r="K13" s="19" t="s">
        <v>605</v>
      </c>
    </row>
    <row r="14" spans="1:11" s="2" customFormat="1" ht="90" customHeight="1" x14ac:dyDescent="0.3">
      <c r="A14" s="3">
        <v>10</v>
      </c>
      <c r="B14" s="3" t="s">
        <v>8</v>
      </c>
      <c r="C14" s="3" t="s">
        <v>98</v>
      </c>
      <c r="D14" s="18">
        <v>182</v>
      </c>
      <c r="E14" s="18" t="s">
        <v>99</v>
      </c>
      <c r="F14" s="18" t="s">
        <v>99</v>
      </c>
      <c r="G14" s="18">
        <v>3232933380</v>
      </c>
      <c r="H14" s="18" t="s">
        <v>6</v>
      </c>
      <c r="I14" s="18" t="s">
        <v>6</v>
      </c>
      <c r="J14" s="19"/>
      <c r="K14" s="19" t="s">
        <v>608</v>
      </c>
    </row>
    <row r="15" spans="1:11" s="2" customFormat="1" ht="90" customHeight="1" x14ac:dyDescent="0.3">
      <c r="A15" s="3">
        <v>10</v>
      </c>
      <c r="B15" s="3" t="s">
        <v>8</v>
      </c>
      <c r="C15" s="3" t="s">
        <v>100</v>
      </c>
      <c r="D15" s="18">
        <v>290</v>
      </c>
      <c r="E15" s="18" t="s">
        <v>101</v>
      </c>
      <c r="F15" s="18" t="s">
        <v>371</v>
      </c>
      <c r="G15" s="18" t="s">
        <v>565</v>
      </c>
      <c r="H15" s="18" t="s">
        <v>6</v>
      </c>
      <c r="I15" s="18" t="s">
        <v>6</v>
      </c>
      <c r="J15" s="19"/>
      <c r="K15" s="19" t="s">
        <v>652</v>
      </c>
    </row>
    <row r="16" spans="1:11" s="2" customFormat="1" ht="90" customHeight="1" x14ac:dyDescent="0.3">
      <c r="A16" s="3">
        <v>10</v>
      </c>
      <c r="B16" s="3" t="s">
        <v>8</v>
      </c>
      <c r="C16" s="3" t="s">
        <v>281</v>
      </c>
      <c r="D16" s="18">
        <v>686</v>
      </c>
      <c r="E16" s="18" t="s">
        <v>282</v>
      </c>
      <c r="F16" s="18" t="s">
        <v>372</v>
      </c>
      <c r="G16" s="18" t="s">
        <v>564</v>
      </c>
      <c r="H16" s="18" t="s">
        <v>6</v>
      </c>
      <c r="I16" s="18" t="s">
        <v>6</v>
      </c>
      <c r="J16" s="19"/>
      <c r="K16" s="19" t="s">
        <v>695</v>
      </c>
    </row>
    <row r="17" spans="1:11" s="2" customFormat="1" ht="90" customHeight="1" x14ac:dyDescent="0.3">
      <c r="A17" s="3">
        <v>10</v>
      </c>
      <c r="B17" s="3" t="s">
        <v>8</v>
      </c>
      <c r="C17" s="9" t="s">
        <v>102</v>
      </c>
      <c r="D17" s="18">
        <v>212</v>
      </c>
      <c r="E17" s="18" t="s">
        <v>103</v>
      </c>
      <c r="F17" s="18" t="s">
        <v>103</v>
      </c>
      <c r="G17" s="18" t="s">
        <v>563</v>
      </c>
      <c r="H17" s="18" t="s">
        <v>693</v>
      </c>
      <c r="I17" s="18" t="s">
        <v>6</v>
      </c>
      <c r="J17" s="19"/>
      <c r="K17" s="19" t="s">
        <v>694</v>
      </c>
    </row>
    <row r="18" spans="1:11" s="2" customFormat="1" ht="90" customHeight="1" x14ac:dyDescent="0.3">
      <c r="A18" s="3">
        <v>10</v>
      </c>
      <c r="B18" s="3" t="s">
        <v>8</v>
      </c>
      <c r="C18" s="9" t="s">
        <v>355</v>
      </c>
      <c r="D18" s="18">
        <v>501</v>
      </c>
      <c r="E18" s="18" t="s">
        <v>105</v>
      </c>
      <c r="F18" s="18" t="s">
        <v>105</v>
      </c>
      <c r="G18" s="18" t="s">
        <v>562</v>
      </c>
      <c r="H18" s="18" t="s">
        <v>689</v>
      </c>
      <c r="I18" s="18" t="s">
        <v>690</v>
      </c>
      <c r="J18" s="19" t="s">
        <v>691</v>
      </c>
      <c r="K18" s="19" t="s">
        <v>692</v>
      </c>
    </row>
    <row r="19" spans="1:11" s="2" customFormat="1" ht="90" customHeight="1" x14ac:dyDescent="0.3">
      <c r="A19" s="3">
        <v>10</v>
      </c>
      <c r="B19" s="3" t="s">
        <v>8</v>
      </c>
      <c r="C19" s="3" t="s">
        <v>12</v>
      </c>
      <c r="D19" s="18">
        <v>55</v>
      </c>
      <c r="E19" s="18" t="s">
        <v>106</v>
      </c>
      <c r="F19" s="18" t="s">
        <v>106</v>
      </c>
      <c r="G19" s="18" t="s">
        <v>561</v>
      </c>
      <c r="H19" s="18" t="s">
        <v>688</v>
      </c>
      <c r="I19" s="18">
        <v>3136787529</v>
      </c>
      <c r="J19" s="19">
        <v>3104073323</v>
      </c>
      <c r="K19" s="19" t="s">
        <v>672</v>
      </c>
    </row>
    <row r="20" spans="1:11" s="2" customFormat="1" ht="90" customHeight="1" x14ac:dyDescent="0.3">
      <c r="A20" s="3">
        <v>10</v>
      </c>
      <c r="B20" s="3" t="s">
        <v>8</v>
      </c>
      <c r="C20" s="3" t="s">
        <v>107</v>
      </c>
      <c r="D20" s="18">
        <v>116</v>
      </c>
      <c r="E20" s="18" t="s">
        <v>108</v>
      </c>
      <c r="F20" s="18" t="s">
        <v>373</v>
      </c>
      <c r="G20" s="18">
        <v>3137653704</v>
      </c>
      <c r="H20" s="20" t="s">
        <v>478</v>
      </c>
      <c r="I20" s="18">
        <v>3137653704</v>
      </c>
      <c r="J20" s="19"/>
      <c r="K20" s="19" t="s">
        <v>672</v>
      </c>
    </row>
    <row r="21" spans="1:11" s="2" customFormat="1" ht="90" customHeight="1" x14ac:dyDescent="0.3">
      <c r="A21" s="3">
        <v>10</v>
      </c>
      <c r="B21" s="3" t="s">
        <v>8</v>
      </c>
      <c r="C21" s="3" t="s">
        <v>14</v>
      </c>
      <c r="D21" s="18">
        <v>134</v>
      </c>
      <c r="E21" s="18" t="s">
        <v>109</v>
      </c>
      <c r="F21" s="18" t="s">
        <v>374</v>
      </c>
      <c r="G21" s="18">
        <v>8680109</v>
      </c>
      <c r="H21" s="18" t="s">
        <v>6</v>
      </c>
      <c r="I21" s="18" t="s">
        <v>6</v>
      </c>
      <c r="J21" s="19"/>
      <c r="K21" s="19" t="s">
        <v>687</v>
      </c>
    </row>
    <row r="22" spans="1:11" s="2" customFormat="1" ht="90" customHeight="1" x14ac:dyDescent="0.3">
      <c r="A22" s="3">
        <v>10</v>
      </c>
      <c r="B22" s="3" t="s">
        <v>8</v>
      </c>
      <c r="C22" s="3" t="s">
        <v>110</v>
      </c>
      <c r="D22" s="18">
        <v>712</v>
      </c>
      <c r="E22" s="18" t="s">
        <v>111</v>
      </c>
      <c r="F22" s="18" t="s">
        <v>111</v>
      </c>
      <c r="G22" s="18" t="s">
        <v>483</v>
      </c>
      <c r="H22" s="18" t="s">
        <v>484</v>
      </c>
      <c r="I22" s="18">
        <v>3205772092</v>
      </c>
      <c r="J22" s="19"/>
      <c r="K22" s="19" t="s">
        <v>686</v>
      </c>
    </row>
    <row r="23" spans="1:11" s="2" customFormat="1" ht="90" customHeight="1" x14ac:dyDescent="0.3">
      <c r="A23" s="3">
        <v>10</v>
      </c>
      <c r="B23" s="3" t="s">
        <v>8</v>
      </c>
      <c r="C23" s="3" t="s">
        <v>112</v>
      </c>
      <c r="D23" s="18">
        <v>196</v>
      </c>
      <c r="E23" s="18" t="s">
        <v>113</v>
      </c>
      <c r="F23" s="18" t="s">
        <v>113</v>
      </c>
      <c r="G23" s="18" t="s">
        <v>560</v>
      </c>
      <c r="H23" s="18" t="s">
        <v>6</v>
      </c>
      <c r="I23" s="18">
        <v>3108394293</v>
      </c>
      <c r="J23" s="19"/>
      <c r="K23" s="19" t="s">
        <v>685</v>
      </c>
    </row>
    <row r="24" spans="1:11" s="2" customFormat="1" ht="90" customHeight="1" x14ac:dyDescent="0.3">
      <c r="A24" s="3">
        <v>10</v>
      </c>
      <c r="B24" s="3" t="s">
        <v>8</v>
      </c>
      <c r="C24" s="3" t="s">
        <v>114</v>
      </c>
      <c r="D24" s="18">
        <v>90</v>
      </c>
      <c r="E24" s="18" t="s">
        <v>4</v>
      </c>
      <c r="F24" s="18" t="s">
        <v>4</v>
      </c>
      <c r="G24" s="18" t="s">
        <v>487</v>
      </c>
      <c r="H24" s="18" t="s">
        <v>488</v>
      </c>
      <c r="I24" s="18" t="s">
        <v>487</v>
      </c>
      <c r="J24" s="19"/>
      <c r="K24" s="19" t="s">
        <v>684</v>
      </c>
    </row>
    <row r="25" spans="1:11" s="2" customFormat="1" ht="90" customHeight="1" x14ac:dyDescent="0.3">
      <c r="A25" s="3">
        <v>10</v>
      </c>
      <c r="B25" s="3" t="s">
        <v>8</v>
      </c>
      <c r="C25" s="9" t="s">
        <v>115</v>
      </c>
      <c r="D25" s="18">
        <v>77</v>
      </c>
      <c r="E25" s="18" t="s">
        <v>116</v>
      </c>
      <c r="F25" s="18" t="s">
        <v>375</v>
      </c>
      <c r="G25" s="18" t="s">
        <v>559</v>
      </c>
      <c r="H25" s="18" t="s">
        <v>6</v>
      </c>
      <c r="I25" s="18" t="s">
        <v>6</v>
      </c>
      <c r="J25" s="19"/>
      <c r="K25" s="19" t="s">
        <v>683</v>
      </c>
    </row>
    <row r="26" spans="1:11" s="2" customFormat="1" ht="90" customHeight="1" x14ac:dyDescent="0.3">
      <c r="A26" s="3">
        <v>10</v>
      </c>
      <c r="B26" s="3" t="s">
        <v>8</v>
      </c>
      <c r="C26" s="3" t="s">
        <v>117</v>
      </c>
      <c r="D26" s="18">
        <v>156</v>
      </c>
      <c r="E26" s="18" t="s">
        <v>118</v>
      </c>
      <c r="F26" s="18" t="s">
        <v>118</v>
      </c>
      <c r="G26" s="18" t="s">
        <v>558</v>
      </c>
      <c r="H26" s="18" t="s">
        <v>6</v>
      </c>
      <c r="I26" s="18" t="s">
        <v>6</v>
      </c>
      <c r="J26" s="19"/>
      <c r="K26" s="19" t="s">
        <v>682</v>
      </c>
    </row>
    <row r="27" spans="1:11" s="2" customFormat="1" ht="90" customHeight="1" x14ac:dyDescent="0.3">
      <c r="A27" s="3">
        <v>10</v>
      </c>
      <c r="B27" s="3" t="s">
        <v>8</v>
      </c>
      <c r="C27" s="9" t="s">
        <v>119</v>
      </c>
      <c r="D27" s="18">
        <v>280</v>
      </c>
      <c r="E27" s="18" t="s">
        <v>120</v>
      </c>
      <c r="F27" s="18" t="s">
        <v>376</v>
      </c>
      <c r="G27" s="18">
        <v>3106303740</v>
      </c>
      <c r="H27" s="18" t="s">
        <v>6</v>
      </c>
      <c r="I27" s="18">
        <v>3217743229</v>
      </c>
      <c r="J27" s="19"/>
      <c r="K27" s="19" t="s">
        <v>681</v>
      </c>
    </row>
    <row r="28" spans="1:11" s="2" customFormat="1" ht="90" customHeight="1" x14ac:dyDescent="0.3">
      <c r="A28" s="3">
        <v>10</v>
      </c>
      <c r="B28" s="3" t="s">
        <v>8</v>
      </c>
      <c r="C28" s="9" t="s">
        <v>121</v>
      </c>
      <c r="D28" s="18">
        <v>88</v>
      </c>
      <c r="E28" s="18" t="s">
        <v>122</v>
      </c>
      <c r="F28" s="18" t="s">
        <v>122</v>
      </c>
      <c r="G28" s="18" t="s">
        <v>557</v>
      </c>
      <c r="H28" s="18" t="s">
        <v>6</v>
      </c>
      <c r="I28" s="18" t="s">
        <v>6</v>
      </c>
      <c r="J28" s="19"/>
      <c r="K28" s="19" t="s">
        <v>680</v>
      </c>
    </row>
    <row r="29" spans="1:11" s="2" customFormat="1" ht="90" customHeight="1" x14ac:dyDescent="0.3">
      <c r="A29" s="3">
        <v>10</v>
      </c>
      <c r="B29" s="3" t="s">
        <v>8</v>
      </c>
      <c r="C29" s="3" t="s">
        <v>123</v>
      </c>
      <c r="D29" s="18">
        <v>82</v>
      </c>
      <c r="E29" s="18" t="s">
        <v>124</v>
      </c>
      <c r="F29" s="18" t="s">
        <v>124</v>
      </c>
      <c r="G29" s="20" t="s">
        <v>573</v>
      </c>
      <c r="H29" s="18" t="s">
        <v>6</v>
      </c>
      <c r="I29" s="18" t="s">
        <v>6</v>
      </c>
      <c r="J29" s="19"/>
      <c r="K29" s="19" t="s">
        <v>652</v>
      </c>
    </row>
    <row r="30" spans="1:11" s="2" customFormat="1" ht="90" customHeight="1" x14ac:dyDescent="0.3">
      <c r="A30" s="3">
        <v>10</v>
      </c>
      <c r="B30" s="3" t="s">
        <v>8</v>
      </c>
      <c r="C30" s="3" t="s">
        <v>125</v>
      </c>
      <c r="D30" s="18">
        <v>115</v>
      </c>
      <c r="E30" s="18" t="s">
        <v>113</v>
      </c>
      <c r="F30" s="18" t="s">
        <v>377</v>
      </c>
      <c r="G30" s="18" t="s">
        <v>556</v>
      </c>
      <c r="H30" s="18" t="s">
        <v>6</v>
      </c>
      <c r="I30" s="18" t="s">
        <v>6</v>
      </c>
      <c r="J30" s="19"/>
      <c r="K30" s="19" t="s">
        <v>679</v>
      </c>
    </row>
    <row r="31" spans="1:11" s="2" customFormat="1" ht="90" customHeight="1" x14ac:dyDescent="0.3">
      <c r="A31" s="3">
        <v>10</v>
      </c>
      <c r="B31" s="3" t="s">
        <v>8</v>
      </c>
      <c r="C31" s="3" t="s">
        <v>126</v>
      </c>
      <c r="D31" s="18">
        <v>211</v>
      </c>
      <c r="E31" s="18" t="s">
        <v>127</v>
      </c>
      <c r="F31" s="18" t="s">
        <v>378</v>
      </c>
      <c r="G31" s="18" t="s">
        <v>555</v>
      </c>
      <c r="H31" s="18" t="s">
        <v>6</v>
      </c>
      <c r="I31" s="18">
        <v>3182915285</v>
      </c>
      <c r="J31" s="19"/>
      <c r="K31" s="19" t="s">
        <v>678</v>
      </c>
    </row>
    <row r="32" spans="1:11" s="2" customFormat="1" ht="90" customHeight="1" x14ac:dyDescent="0.3">
      <c r="A32" s="3">
        <v>10</v>
      </c>
      <c r="B32" s="3" t="s">
        <v>8</v>
      </c>
      <c r="C32" s="3" t="s">
        <v>13</v>
      </c>
      <c r="D32" s="18">
        <v>197</v>
      </c>
      <c r="E32" s="18" t="s">
        <v>128</v>
      </c>
      <c r="F32" s="18" t="s">
        <v>379</v>
      </c>
      <c r="G32" s="18">
        <v>3136557184</v>
      </c>
      <c r="H32" s="18" t="s">
        <v>6</v>
      </c>
      <c r="I32" s="18" t="s">
        <v>676</v>
      </c>
      <c r="J32" s="19"/>
      <c r="K32" s="19" t="s">
        <v>677</v>
      </c>
    </row>
    <row r="33" spans="1:11" s="2" customFormat="1" ht="90" customHeight="1" x14ac:dyDescent="0.3">
      <c r="A33" s="3">
        <v>10</v>
      </c>
      <c r="B33" s="3" t="s">
        <v>8</v>
      </c>
      <c r="C33" s="9" t="s">
        <v>129</v>
      </c>
      <c r="D33" s="18">
        <v>77</v>
      </c>
      <c r="E33" s="18" t="s">
        <v>130</v>
      </c>
      <c r="F33" s="18" t="s">
        <v>130</v>
      </c>
      <c r="G33" s="18" t="s">
        <v>554</v>
      </c>
      <c r="H33" s="18" t="s">
        <v>6</v>
      </c>
      <c r="I33" s="18">
        <v>3113541644</v>
      </c>
      <c r="J33" s="19"/>
      <c r="K33" s="19" t="s">
        <v>675</v>
      </c>
    </row>
    <row r="34" spans="1:11" s="2" customFormat="1" ht="90" customHeight="1" x14ac:dyDescent="0.3">
      <c r="A34" s="3">
        <v>10</v>
      </c>
      <c r="B34" s="3" t="s">
        <v>8</v>
      </c>
      <c r="C34" s="3" t="s">
        <v>131</v>
      </c>
      <c r="D34" s="18">
        <v>77</v>
      </c>
      <c r="E34" s="18" t="s">
        <v>97</v>
      </c>
      <c r="F34" s="18" t="s">
        <v>97</v>
      </c>
      <c r="G34" s="18" t="s">
        <v>553</v>
      </c>
      <c r="H34" s="18" t="s">
        <v>6</v>
      </c>
      <c r="I34" s="18" t="s">
        <v>6</v>
      </c>
      <c r="J34" s="19"/>
      <c r="K34" s="19" t="s">
        <v>674</v>
      </c>
    </row>
    <row r="35" spans="1:11" s="2" customFormat="1" ht="90" customHeight="1" x14ac:dyDescent="0.3">
      <c r="A35" s="3">
        <v>10</v>
      </c>
      <c r="B35" s="3" t="s">
        <v>8</v>
      </c>
      <c r="C35" s="3" t="s">
        <v>132</v>
      </c>
      <c r="D35" s="18">
        <v>402</v>
      </c>
      <c r="E35" s="18" t="s">
        <v>133</v>
      </c>
      <c r="F35" s="18" t="s">
        <v>133</v>
      </c>
      <c r="G35" s="18" t="s">
        <v>552</v>
      </c>
      <c r="H35" s="18" t="s">
        <v>6</v>
      </c>
      <c r="I35" s="18" t="s">
        <v>6</v>
      </c>
      <c r="J35" s="19"/>
      <c r="K35" s="19" t="s">
        <v>673</v>
      </c>
    </row>
    <row r="36" spans="1:11" s="2" customFormat="1" ht="90" customHeight="1" x14ac:dyDescent="0.3">
      <c r="A36" s="3">
        <v>10</v>
      </c>
      <c r="B36" s="3" t="s">
        <v>8</v>
      </c>
      <c r="C36" s="3" t="s">
        <v>134</v>
      </c>
      <c r="D36" s="18">
        <v>430</v>
      </c>
      <c r="E36" s="18" t="s">
        <v>135</v>
      </c>
      <c r="F36" s="18" t="s">
        <v>380</v>
      </c>
      <c r="G36" s="18" t="s">
        <v>551</v>
      </c>
      <c r="H36" s="18" t="s">
        <v>6</v>
      </c>
      <c r="I36" s="18" t="s">
        <v>636</v>
      </c>
      <c r="J36" s="19"/>
      <c r="K36" s="19" t="s">
        <v>605</v>
      </c>
    </row>
    <row r="37" spans="1:11" s="2" customFormat="1" ht="90" customHeight="1" x14ac:dyDescent="0.3">
      <c r="A37" s="3">
        <v>10</v>
      </c>
      <c r="B37" s="3" t="s">
        <v>8</v>
      </c>
      <c r="C37" s="9" t="s">
        <v>136</v>
      </c>
      <c r="D37" s="18">
        <v>359</v>
      </c>
      <c r="E37" s="18" t="s">
        <v>4</v>
      </c>
      <c r="F37" s="18" t="s">
        <v>4</v>
      </c>
      <c r="G37" s="18" t="s">
        <v>549</v>
      </c>
      <c r="H37" s="18" t="s">
        <v>671</v>
      </c>
      <c r="I37" s="18" t="s">
        <v>550</v>
      </c>
      <c r="J37" s="19"/>
      <c r="K37" s="19" t="s">
        <v>672</v>
      </c>
    </row>
    <row r="38" spans="1:11" s="2" customFormat="1" ht="90" customHeight="1" x14ac:dyDescent="0.3">
      <c r="A38" s="3">
        <v>10</v>
      </c>
      <c r="B38" s="3" t="s">
        <v>8</v>
      </c>
      <c r="C38" s="3" t="s">
        <v>137</v>
      </c>
      <c r="D38" s="18">
        <v>112</v>
      </c>
      <c r="E38" s="18" t="s">
        <v>127</v>
      </c>
      <c r="F38" s="18" t="s">
        <v>381</v>
      </c>
      <c r="G38" s="18">
        <v>6048498176</v>
      </c>
      <c r="H38" s="18" t="s">
        <v>6</v>
      </c>
      <c r="I38" s="18">
        <v>3217743761</v>
      </c>
      <c r="J38" s="19"/>
      <c r="K38" s="19" t="s">
        <v>605</v>
      </c>
    </row>
    <row r="39" spans="1:11" s="2" customFormat="1" ht="90" customHeight="1" x14ac:dyDescent="0.3">
      <c r="A39" s="3">
        <v>10</v>
      </c>
      <c r="B39" s="3" t="s">
        <v>8</v>
      </c>
      <c r="C39" s="3" t="s">
        <v>138</v>
      </c>
      <c r="D39" s="18">
        <v>169</v>
      </c>
      <c r="E39" s="18" t="s">
        <v>139</v>
      </c>
      <c r="F39" s="18" t="s">
        <v>382</v>
      </c>
      <c r="G39" s="18" t="s">
        <v>548</v>
      </c>
      <c r="H39" s="18" t="s">
        <v>6</v>
      </c>
      <c r="I39" s="18">
        <v>8442020</v>
      </c>
      <c r="J39" s="19"/>
      <c r="K39" s="19" t="s">
        <v>623</v>
      </c>
    </row>
    <row r="40" spans="1:11" s="2" customFormat="1" ht="90" customHeight="1" x14ac:dyDescent="0.3">
      <c r="A40" s="3">
        <v>10</v>
      </c>
      <c r="B40" s="3" t="s">
        <v>8</v>
      </c>
      <c r="C40" s="9" t="s">
        <v>140</v>
      </c>
      <c r="D40" s="18">
        <v>230</v>
      </c>
      <c r="E40" s="18" t="s">
        <v>141</v>
      </c>
      <c r="F40" s="18" t="s">
        <v>383</v>
      </c>
      <c r="G40" s="18" t="s">
        <v>547</v>
      </c>
      <c r="H40" s="18" t="s">
        <v>669</v>
      </c>
      <c r="I40" s="18">
        <v>3132375632</v>
      </c>
      <c r="J40" s="19" t="s">
        <v>668</v>
      </c>
      <c r="K40" s="19" t="s">
        <v>670</v>
      </c>
    </row>
    <row r="41" spans="1:11" s="2" customFormat="1" ht="90" customHeight="1" x14ac:dyDescent="0.3">
      <c r="A41" s="3">
        <v>10</v>
      </c>
      <c r="B41" s="3" t="s">
        <v>8</v>
      </c>
      <c r="C41" s="3" t="s">
        <v>142</v>
      </c>
      <c r="D41" s="18">
        <v>433</v>
      </c>
      <c r="E41" s="18" t="s">
        <v>143</v>
      </c>
      <c r="F41" s="18" t="s">
        <v>143</v>
      </c>
      <c r="G41" s="18">
        <v>3132375632</v>
      </c>
      <c r="H41" s="18" t="s">
        <v>666</v>
      </c>
      <c r="I41" s="18">
        <v>3154913006</v>
      </c>
      <c r="J41" s="19" t="s">
        <v>665</v>
      </c>
      <c r="K41" s="19" t="s">
        <v>667</v>
      </c>
    </row>
    <row r="42" spans="1:11" s="2" customFormat="1" ht="90" customHeight="1" x14ac:dyDescent="0.3">
      <c r="A42" s="3">
        <v>10</v>
      </c>
      <c r="B42" s="3" t="s">
        <v>8</v>
      </c>
      <c r="C42" s="9" t="s">
        <v>144</v>
      </c>
      <c r="D42" s="18">
        <v>390</v>
      </c>
      <c r="E42" s="18" t="s">
        <v>145</v>
      </c>
      <c r="F42" s="18" t="s">
        <v>384</v>
      </c>
      <c r="G42" s="18">
        <v>3127624908</v>
      </c>
      <c r="H42" s="18" t="s">
        <v>6</v>
      </c>
      <c r="I42" s="18" t="s">
        <v>6</v>
      </c>
      <c r="J42" s="19"/>
      <c r="K42" s="19" t="s">
        <v>664</v>
      </c>
    </row>
    <row r="43" spans="1:11" s="2" customFormat="1" ht="90" customHeight="1" x14ac:dyDescent="0.3">
      <c r="A43" s="3">
        <v>10</v>
      </c>
      <c r="B43" s="3" t="s">
        <v>8</v>
      </c>
      <c r="C43" s="3" t="s">
        <v>146</v>
      </c>
      <c r="D43" s="18">
        <v>421</v>
      </c>
      <c r="E43" s="18" t="s">
        <v>79</v>
      </c>
      <c r="F43" s="18" t="s">
        <v>385</v>
      </c>
      <c r="G43" s="18" t="s">
        <v>547</v>
      </c>
      <c r="H43" s="18" t="s">
        <v>6</v>
      </c>
      <c r="I43" s="18">
        <v>3205772092</v>
      </c>
      <c r="J43" s="19"/>
      <c r="K43" s="19" t="s">
        <v>663</v>
      </c>
    </row>
    <row r="44" spans="1:11" s="2" customFormat="1" ht="90" customHeight="1" x14ac:dyDescent="0.3">
      <c r="A44" s="3">
        <v>10</v>
      </c>
      <c r="B44" s="3" t="s">
        <v>8</v>
      </c>
      <c r="C44" s="9" t="s">
        <v>147</v>
      </c>
      <c r="D44" s="18">
        <v>199</v>
      </c>
      <c r="E44" s="18" t="s">
        <v>148</v>
      </c>
      <c r="F44" s="18" t="s">
        <v>386</v>
      </c>
      <c r="G44" s="18" t="s">
        <v>475</v>
      </c>
      <c r="H44" s="20" t="s">
        <v>476</v>
      </c>
      <c r="I44" s="18" t="s">
        <v>477</v>
      </c>
      <c r="J44" s="19"/>
      <c r="K44" s="19" t="s">
        <v>662</v>
      </c>
    </row>
    <row r="45" spans="1:11" s="2" customFormat="1" ht="90" customHeight="1" x14ac:dyDescent="0.3">
      <c r="A45" s="3">
        <v>10</v>
      </c>
      <c r="B45" s="3" t="s">
        <v>8</v>
      </c>
      <c r="C45" s="9" t="s">
        <v>149</v>
      </c>
      <c r="D45" s="18">
        <v>296</v>
      </c>
      <c r="E45" s="18" t="s">
        <v>150</v>
      </c>
      <c r="F45" s="18" t="s">
        <v>387</v>
      </c>
      <c r="G45" s="18" t="s">
        <v>660</v>
      </c>
      <c r="H45" s="18" t="s">
        <v>6</v>
      </c>
      <c r="I45" s="18">
        <v>3113013076</v>
      </c>
      <c r="J45" s="19"/>
      <c r="K45" s="19" t="s">
        <v>661</v>
      </c>
    </row>
    <row r="46" spans="1:11" s="2" customFormat="1" ht="90" customHeight="1" x14ac:dyDescent="0.3">
      <c r="A46" s="3">
        <v>10</v>
      </c>
      <c r="B46" s="3" t="s">
        <v>8</v>
      </c>
      <c r="C46" s="3" t="s">
        <v>151</v>
      </c>
      <c r="D46" s="18">
        <v>73</v>
      </c>
      <c r="E46" s="18" t="s">
        <v>152</v>
      </c>
      <c r="F46" s="18" t="s">
        <v>152</v>
      </c>
      <c r="G46" s="18">
        <v>3113588961</v>
      </c>
      <c r="H46" s="18" t="s">
        <v>6</v>
      </c>
      <c r="I46" s="18" t="s">
        <v>6</v>
      </c>
      <c r="J46" s="19"/>
      <c r="K46" s="19" t="s">
        <v>659</v>
      </c>
    </row>
    <row r="47" spans="1:11" s="2" customFormat="1" ht="90" customHeight="1" x14ac:dyDescent="0.3">
      <c r="A47" s="3">
        <v>10</v>
      </c>
      <c r="B47" s="3" t="s">
        <v>8</v>
      </c>
      <c r="C47" s="3" t="s">
        <v>153</v>
      </c>
      <c r="D47" s="18">
        <v>127</v>
      </c>
      <c r="E47" s="18" t="s">
        <v>77</v>
      </c>
      <c r="F47" s="18" t="s">
        <v>388</v>
      </c>
      <c r="G47" s="18">
        <v>3104303534</v>
      </c>
      <c r="H47" s="18" t="s">
        <v>491</v>
      </c>
      <c r="I47" s="18">
        <v>3104303534</v>
      </c>
      <c r="J47" s="19"/>
      <c r="K47" s="19" t="s">
        <v>656</v>
      </c>
    </row>
    <row r="48" spans="1:11" s="2" customFormat="1" ht="90" customHeight="1" x14ac:dyDescent="0.3">
      <c r="A48" s="3">
        <v>10</v>
      </c>
      <c r="B48" s="3" t="s">
        <v>8</v>
      </c>
      <c r="C48" s="3" t="s">
        <v>154</v>
      </c>
      <c r="D48" s="18">
        <v>108</v>
      </c>
      <c r="E48" s="18" t="s">
        <v>97</v>
      </c>
      <c r="F48" s="18" t="s">
        <v>97</v>
      </c>
      <c r="G48" s="18">
        <v>6048634045</v>
      </c>
      <c r="H48" s="18" t="s">
        <v>479</v>
      </c>
      <c r="I48" s="18">
        <v>3174077914</v>
      </c>
      <c r="J48" s="19"/>
      <c r="K48" s="19" t="s">
        <v>657</v>
      </c>
    </row>
    <row r="49" spans="1:11" s="2" customFormat="1" ht="90" customHeight="1" x14ac:dyDescent="0.3">
      <c r="A49" s="3">
        <v>10</v>
      </c>
      <c r="B49" s="3" t="s">
        <v>8</v>
      </c>
      <c r="C49" s="3" t="s">
        <v>155</v>
      </c>
      <c r="D49" s="18">
        <v>536</v>
      </c>
      <c r="E49" s="18" t="s">
        <v>156</v>
      </c>
      <c r="F49" s="18" t="s">
        <v>389</v>
      </c>
      <c r="G49" s="18">
        <v>3167044182</v>
      </c>
      <c r="H49" s="18" t="s">
        <v>6</v>
      </c>
      <c r="I49" s="18" t="s">
        <v>6</v>
      </c>
      <c r="J49" s="19"/>
      <c r="K49" s="19" t="s">
        <v>658</v>
      </c>
    </row>
    <row r="50" spans="1:11" s="2" customFormat="1" ht="90" customHeight="1" x14ac:dyDescent="0.3">
      <c r="A50" s="3">
        <v>10</v>
      </c>
      <c r="B50" s="3" t="s">
        <v>8</v>
      </c>
      <c r="C50" s="9" t="s">
        <v>157</v>
      </c>
      <c r="D50" s="18">
        <v>107</v>
      </c>
      <c r="E50" s="18" t="s">
        <v>113</v>
      </c>
      <c r="F50" s="18" t="s">
        <v>113</v>
      </c>
      <c r="G50" s="18" t="s">
        <v>499</v>
      </c>
      <c r="H50" s="18" t="s">
        <v>500</v>
      </c>
      <c r="I50" s="18" t="s">
        <v>6</v>
      </c>
      <c r="J50" s="19"/>
      <c r="K50" s="19" t="s">
        <v>623</v>
      </c>
    </row>
    <row r="51" spans="1:11" s="2" customFormat="1" ht="90" customHeight="1" x14ac:dyDescent="0.3">
      <c r="A51" s="3">
        <v>10</v>
      </c>
      <c r="B51" s="3" t="s">
        <v>8</v>
      </c>
      <c r="C51" s="9" t="s">
        <v>158</v>
      </c>
      <c r="D51" s="18">
        <v>67</v>
      </c>
      <c r="E51" s="18" t="s">
        <v>159</v>
      </c>
      <c r="F51" s="18" t="s">
        <v>390</v>
      </c>
      <c r="G51" s="18" t="s">
        <v>546</v>
      </c>
      <c r="H51" s="18" t="s">
        <v>6</v>
      </c>
      <c r="I51" s="18">
        <v>3113164029</v>
      </c>
      <c r="J51" s="19"/>
      <c r="K51" s="19" t="s">
        <v>657</v>
      </c>
    </row>
    <row r="52" spans="1:11" s="2" customFormat="1" ht="90" customHeight="1" x14ac:dyDescent="0.3">
      <c r="A52" s="3">
        <v>10</v>
      </c>
      <c r="B52" s="3" t="s">
        <v>8</v>
      </c>
      <c r="C52" s="9" t="s">
        <v>104</v>
      </c>
      <c r="D52" s="18">
        <v>34</v>
      </c>
      <c r="E52" s="18" t="s">
        <v>105</v>
      </c>
      <c r="F52" s="18" t="s">
        <v>391</v>
      </c>
      <c r="G52" s="18">
        <v>6048520022</v>
      </c>
      <c r="H52" s="18" t="s">
        <v>6</v>
      </c>
      <c r="I52" s="18">
        <v>3216450880</v>
      </c>
      <c r="J52" s="19"/>
      <c r="K52" s="19" t="s">
        <v>657</v>
      </c>
    </row>
    <row r="53" spans="1:11" s="2" customFormat="1" ht="90" customHeight="1" x14ac:dyDescent="0.3">
      <c r="A53" s="3">
        <v>10</v>
      </c>
      <c r="B53" s="3" t="s">
        <v>8</v>
      </c>
      <c r="C53" s="9" t="s">
        <v>160</v>
      </c>
      <c r="D53" s="18">
        <v>439</v>
      </c>
      <c r="E53" s="18" t="s">
        <v>161</v>
      </c>
      <c r="F53" s="18" t="s">
        <v>161</v>
      </c>
      <c r="G53" s="18">
        <v>3104219577</v>
      </c>
      <c r="H53" s="18" t="s">
        <v>655</v>
      </c>
      <c r="I53" s="18" t="s">
        <v>6</v>
      </c>
      <c r="J53" s="19"/>
      <c r="K53" s="19" t="s">
        <v>656</v>
      </c>
    </row>
    <row r="54" spans="1:11" s="2" customFormat="1" ht="90" customHeight="1" x14ac:dyDescent="0.3">
      <c r="A54" s="3">
        <v>10</v>
      </c>
      <c r="B54" s="3" t="s">
        <v>8</v>
      </c>
      <c r="C54" s="3" t="s">
        <v>162</v>
      </c>
      <c r="D54" s="18">
        <v>110</v>
      </c>
      <c r="E54" s="18" t="s">
        <v>163</v>
      </c>
      <c r="F54" s="18" t="s">
        <v>392</v>
      </c>
      <c r="G54" s="18" t="s">
        <v>545</v>
      </c>
      <c r="H54" s="18" t="s">
        <v>6</v>
      </c>
      <c r="I54" s="18" t="s">
        <v>6</v>
      </c>
      <c r="J54" s="19"/>
      <c r="K54" s="19" t="s">
        <v>652</v>
      </c>
    </row>
    <row r="55" spans="1:11" s="2" customFormat="1" ht="90" customHeight="1" x14ac:dyDescent="0.3">
      <c r="A55" s="3">
        <v>10</v>
      </c>
      <c r="B55" s="3" t="s">
        <v>8</v>
      </c>
      <c r="C55" s="3" t="s">
        <v>164</v>
      </c>
      <c r="D55" s="18">
        <v>452</v>
      </c>
      <c r="E55" s="18" t="s">
        <v>165</v>
      </c>
      <c r="F55" s="18" t="s">
        <v>165</v>
      </c>
      <c r="G55" s="18" t="s">
        <v>544</v>
      </c>
      <c r="H55" s="18" t="s">
        <v>6</v>
      </c>
      <c r="I55" s="18">
        <v>3218114052</v>
      </c>
      <c r="J55" s="19"/>
      <c r="K55" s="19" t="s">
        <v>654</v>
      </c>
    </row>
    <row r="56" spans="1:11" s="2" customFormat="1" ht="90" customHeight="1" x14ac:dyDescent="0.3">
      <c r="A56" s="3">
        <v>10</v>
      </c>
      <c r="B56" s="3" t="s">
        <v>8</v>
      </c>
      <c r="C56" s="9" t="s">
        <v>166</v>
      </c>
      <c r="D56" s="18">
        <v>300</v>
      </c>
      <c r="E56" s="18" t="s">
        <v>116</v>
      </c>
      <c r="F56" s="18" t="s">
        <v>116</v>
      </c>
      <c r="G56" s="18" t="s">
        <v>543</v>
      </c>
      <c r="H56" s="18" t="s">
        <v>653</v>
      </c>
      <c r="I56" s="18">
        <v>3113710751</v>
      </c>
      <c r="J56" s="18">
        <v>3205772092</v>
      </c>
      <c r="K56" s="19" t="s">
        <v>637</v>
      </c>
    </row>
    <row r="57" spans="1:11" s="2" customFormat="1" ht="90" customHeight="1" x14ac:dyDescent="0.3">
      <c r="A57" s="3">
        <v>10</v>
      </c>
      <c r="B57" s="3" t="s">
        <v>8</v>
      </c>
      <c r="C57" s="3" t="s">
        <v>167</v>
      </c>
      <c r="D57" s="18">
        <v>340</v>
      </c>
      <c r="E57" s="18" t="s">
        <v>168</v>
      </c>
      <c r="F57" s="18" t="s">
        <v>168</v>
      </c>
      <c r="G57" s="18" t="s">
        <v>542</v>
      </c>
      <c r="H57" s="18" t="s">
        <v>6</v>
      </c>
      <c r="I57" s="18" t="s">
        <v>6</v>
      </c>
      <c r="J57" s="19"/>
      <c r="K57" s="19" t="s">
        <v>652</v>
      </c>
    </row>
    <row r="58" spans="1:11" s="2" customFormat="1" ht="90" customHeight="1" x14ac:dyDescent="0.3">
      <c r="A58" s="3">
        <v>10</v>
      </c>
      <c r="B58" s="3" t="s">
        <v>8</v>
      </c>
      <c r="C58" s="3" t="s">
        <v>169</v>
      </c>
      <c r="D58" s="18">
        <v>93</v>
      </c>
      <c r="E58" s="18" t="s">
        <v>170</v>
      </c>
      <c r="F58" s="18" t="s">
        <v>274</v>
      </c>
      <c r="G58" s="18">
        <v>3136557184</v>
      </c>
      <c r="H58" s="20" t="s">
        <v>471</v>
      </c>
      <c r="I58" s="18" t="s">
        <v>6</v>
      </c>
      <c r="J58" s="19"/>
      <c r="K58" s="19" t="s">
        <v>637</v>
      </c>
    </row>
    <row r="59" spans="1:11" s="2" customFormat="1" ht="90" customHeight="1" x14ac:dyDescent="0.3">
      <c r="A59" s="3">
        <v>10</v>
      </c>
      <c r="B59" s="3" t="s">
        <v>8</v>
      </c>
      <c r="C59" s="9" t="s">
        <v>171</v>
      </c>
      <c r="D59" s="18">
        <v>172</v>
      </c>
      <c r="E59" s="18" t="s">
        <v>172</v>
      </c>
      <c r="F59" s="18" t="s">
        <v>393</v>
      </c>
      <c r="G59" s="18" t="s">
        <v>541</v>
      </c>
      <c r="H59" s="18" t="s">
        <v>6</v>
      </c>
      <c r="I59" s="18" t="s">
        <v>6</v>
      </c>
      <c r="J59" s="19"/>
      <c r="K59" s="19" t="s">
        <v>651</v>
      </c>
    </row>
    <row r="60" spans="1:11" s="2" customFormat="1" ht="90" customHeight="1" x14ac:dyDescent="0.3">
      <c r="A60" s="3">
        <v>10</v>
      </c>
      <c r="B60" s="3" t="s">
        <v>8</v>
      </c>
      <c r="C60" s="9" t="s">
        <v>173</v>
      </c>
      <c r="D60" s="18">
        <v>111</v>
      </c>
      <c r="E60" s="18" t="s">
        <v>174</v>
      </c>
      <c r="F60" s="18" t="s">
        <v>365</v>
      </c>
      <c r="G60" s="18" t="s">
        <v>489</v>
      </c>
      <c r="H60" s="18" t="s">
        <v>490</v>
      </c>
      <c r="I60" s="18" t="s">
        <v>6</v>
      </c>
      <c r="J60" s="19"/>
      <c r="K60" s="19" t="s">
        <v>605</v>
      </c>
    </row>
    <row r="61" spans="1:11" s="2" customFormat="1" ht="90" customHeight="1" x14ac:dyDescent="0.3">
      <c r="A61" s="3">
        <v>10</v>
      </c>
      <c r="B61" s="3" t="s">
        <v>8</v>
      </c>
      <c r="C61" s="9" t="s">
        <v>175</v>
      </c>
      <c r="D61" s="18">
        <v>292</v>
      </c>
      <c r="E61" s="18" t="s">
        <v>105</v>
      </c>
      <c r="F61" s="18" t="s">
        <v>394</v>
      </c>
      <c r="G61" s="18" t="s">
        <v>540</v>
      </c>
      <c r="H61" s="18" t="s">
        <v>6</v>
      </c>
      <c r="I61" s="18" t="s">
        <v>6</v>
      </c>
      <c r="J61" s="19"/>
      <c r="K61" s="19" t="s">
        <v>605</v>
      </c>
    </row>
    <row r="62" spans="1:11" s="2" customFormat="1" ht="90" customHeight="1" x14ac:dyDescent="0.3">
      <c r="A62" s="3">
        <v>10</v>
      </c>
      <c r="B62" s="3" t="s">
        <v>8</v>
      </c>
      <c r="C62" s="3" t="s">
        <v>176</v>
      </c>
      <c r="D62" s="18">
        <v>156</v>
      </c>
      <c r="E62" s="18" t="s">
        <v>77</v>
      </c>
      <c r="F62" s="18" t="s">
        <v>395</v>
      </c>
      <c r="G62" s="18" t="s">
        <v>539</v>
      </c>
      <c r="H62" s="18" t="s">
        <v>6</v>
      </c>
      <c r="I62" s="18" t="s">
        <v>6</v>
      </c>
      <c r="J62" s="19"/>
      <c r="K62" s="19" t="s">
        <v>605</v>
      </c>
    </row>
    <row r="63" spans="1:11" s="2" customFormat="1" ht="90" customHeight="1" x14ac:dyDescent="0.3">
      <c r="A63" s="3">
        <v>10</v>
      </c>
      <c r="B63" s="3" t="s">
        <v>8</v>
      </c>
      <c r="C63" s="9" t="s">
        <v>177</v>
      </c>
      <c r="D63" s="18">
        <v>243</v>
      </c>
      <c r="E63" s="18" t="s">
        <v>178</v>
      </c>
      <c r="F63" s="18" t="s">
        <v>178</v>
      </c>
      <c r="G63" s="18" t="s">
        <v>480</v>
      </c>
      <c r="H63" s="18" t="s">
        <v>481</v>
      </c>
      <c r="I63" s="18" t="s">
        <v>482</v>
      </c>
      <c r="J63" s="19"/>
      <c r="K63" s="19" t="s">
        <v>605</v>
      </c>
    </row>
    <row r="64" spans="1:11" s="2" customFormat="1" ht="90" customHeight="1" x14ac:dyDescent="0.3">
      <c r="A64" s="3">
        <v>10</v>
      </c>
      <c r="B64" s="3" t="s">
        <v>8</v>
      </c>
      <c r="C64" s="3" t="s">
        <v>179</v>
      </c>
      <c r="D64" s="18">
        <v>36</v>
      </c>
      <c r="E64" s="18" t="s">
        <v>180</v>
      </c>
      <c r="F64" s="18" t="s">
        <v>180</v>
      </c>
      <c r="G64" s="18" t="s">
        <v>650</v>
      </c>
      <c r="H64" s="18" t="s">
        <v>649</v>
      </c>
      <c r="I64" s="18">
        <v>3164048972</v>
      </c>
      <c r="J64" s="19">
        <v>3127430854</v>
      </c>
      <c r="K64" s="19" t="s">
        <v>605</v>
      </c>
    </row>
    <row r="65" spans="1:11" s="2" customFormat="1" ht="90" customHeight="1" x14ac:dyDescent="0.3">
      <c r="A65" s="3">
        <v>10</v>
      </c>
      <c r="B65" s="3" t="s">
        <v>8</v>
      </c>
      <c r="C65" s="3" t="s">
        <v>181</v>
      </c>
      <c r="D65" s="18">
        <v>174</v>
      </c>
      <c r="E65" s="18" t="s">
        <v>182</v>
      </c>
      <c r="F65" s="18" t="s">
        <v>182</v>
      </c>
      <c r="G65" s="18" t="s">
        <v>538</v>
      </c>
      <c r="H65" s="18" t="s">
        <v>647</v>
      </c>
      <c r="I65" s="18">
        <v>3137707081</v>
      </c>
      <c r="J65" s="19" t="s">
        <v>648</v>
      </c>
      <c r="K65" s="19" t="s">
        <v>605</v>
      </c>
    </row>
    <row r="66" spans="1:11" s="2" customFormat="1" ht="90" customHeight="1" x14ac:dyDescent="0.3">
      <c r="A66" s="3">
        <v>10</v>
      </c>
      <c r="B66" s="3" t="s">
        <v>8</v>
      </c>
      <c r="C66" s="3" t="s">
        <v>183</v>
      </c>
      <c r="D66" s="18">
        <v>420</v>
      </c>
      <c r="E66" s="18" t="s">
        <v>77</v>
      </c>
      <c r="F66" s="18" t="s">
        <v>77</v>
      </c>
      <c r="G66" s="18" t="s">
        <v>537</v>
      </c>
      <c r="H66" s="18" t="s">
        <v>645</v>
      </c>
      <c r="I66" s="18">
        <v>3046352595</v>
      </c>
      <c r="J66" s="19"/>
      <c r="K66" s="19" t="s">
        <v>646</v>
      </c>
    </row>
    <row r="67" spans="1:11" s="2" customFormat="1" ht="90" customHeight="1" x14ac:dyDescent="0.3">
      <c r="A67" s="3">
        <v>10</v>
      </c>
      <c r="B67" s="3" t="s">
        <v>8</v>
      </c>
      <c r="C67" s="3" t="s">
        <v>184</v>
      </c>
      <c r="D67" s="18">
        <v>158</v>
      </c>
      <c r="E67" s="18" t="s">
        <v>185</v>
      </c>
      <c r="F67" s="18" t="s">
        <v>77</v>
      </c>
      <c r="G67" s="18" t="s">
        <v>497</v>
      </c>
      <c r="H67" s="18" t="s">
        <v>498</v>
      </c>
      <c r="I67" s="18" t="s">
        <v>6</v>
      </c>
      <c r="J67" s="19"/>
      <c r="K67" s="19" t="s">
        <v>644</v>
      </c>
    </row>
    <row r="68" spans="1:11" s="2" customFormat="1" ht="90" customHeight="1" x14ac:dyDescent="0.3">
      <c r="A68" s="3">
        <v>10</v>
      </c>
      <c r="B68" s="3" t="s">
        <v>8</v>
      </c>
      <c r="C68" s="3" t="s">
        <v>16</v>
      </c>
      <c r="D68" s="18">
        <v>499</v>
      </c>
      <c r="E68" s="18" t="s">
        <v>127</v>
      </c>
      <c r="F68" s="18" t="s">
        <v>127</v>
      </c>
      <c r="G68" s="18" t="s">
        <v>492</v>
      </c>
      <c r="H68" s="18" t="s">
        <v>493</v>
      </c>
      <c r="I68" s="18" t="s">
        <v>494</v>
      </c>
      <c r="J68" s="19"/>
      <c r="K68" s="19" t="s">
        <v>643</v>
      </c>
    </row>
    <row r="69" spans="1:11" s="2" customFormat="1" ht="90" customHeight="1" x14ac:dyDescent="0.3">
      <c r="A69" s="3">
        <v>10</v>
      </c>
      <c r="B69" s="3" t="s">
        <v>8</v>
      </c>
      <c r="C69" s="3" t="s">
        <v>5</v>
      </c>
      <c r="D69" s="18">
        <v>160</v>
      </c>
      <c r="E69" s="18" t="s">
        <v>186</v>
      </c>
      <c r="F69" s="18" t="s">
        <v>186</v>
      </c>
      <c r="G69" s="18" t="s">
        <v>536</v>
      </c>
      <c r="H69" s="18" t="s">
        <v>6</v>
      </c>
      <c r="I69" s="18" t="s">
        <v>6</v>
      </c>
      <c r="J69" s="19"/>
      <c r="K69" s="19" t="s">
        <v>643</v>
      </c>
    </row>
    <row r="70" spans="1:11" s="2" customFormat="1" ht="90" customHeight="1" x14ac:dyDescent="0.3">
      <c r="A70" s="3">
        <v>10</v>
      </c>
      <c r="B70" s="3" t="s">
        <v>8</v>
      </c>
      <c r="C70" s="3" t="s">
        <v>187</v>
      </c>
      <c r="D70" s="18">
        <v>271</v>
      </c>
      <c r="E70" s="18" t="s">
        <v>79</v>
      </c>
      <c r="F70" s="18" t="s">
        <v>396</v>
      </c>
      <c r="G70" s="18" t="s">
        <v>535</v>
      </c>
      <c r="H70" s="18" t="s">
        <v>6</v>
      </c>
      <c r="I70" s="18">
        <v>3105965559</v>
      </c>
      <c r="J70" s="19"/>
      <c r="K70" s="19" t="s">
        <v>642</v>
      </c>
    </row>
    <row r="71" spans="1:11" s="2" customFormat="1" ht="90" customHeight="1" x14ac:dyDescent="0.3">
      <c r="A71" s="3">
        <v>10</v>
      </c>
      <c r="B71" s="3" t="s">
        <v>8</v>
      </c>
      <c r="C71" s="3" t="s">
        <v>188</v>
      </c>
      <c r="D71" s="18">
        <v>79</v>
      </c>
      <c r="E71" s="18" t="s">
        <v>189</v>
      </c>
      <c r="F71" s="18" t="s">
        <v>397</v>
      </c>
      <c r="G71" s="18" t="s">
        <v>534</v>
      </c>
      <c r="H71" s="18" t="s">
        <v>640</v>
      </c>
      <c r="I71" s="18" t="s">
        <v>6</v>
      </c>
      <c r="J71" s="19">
        <v>3122896440</v>
      </c>
      <c r="K71" s="19" t="s">
        <v>641</v>
      </c>
    </row>
    <row r="72" spans="1:11" s="2" customFormat="1" ht="90" customHeight="1" x14ac:dyDescent="0.3">
      <c r="A72" s="3">
        <v>10</v>
      </c>
      <c r="B72" s="3" t="s">
        <v>8</v>
      </c>
      <c r="C72" s="9" t="s">
        <v>190</v>
      </c>
      <c r="D72" s="18">
        <v>62</v>
      </c>
      <c r="E72" s="18" t="s">
        <v>191</v>
      </c>
      <c r="F72" s="18" t="s">
        <v>191</v>
      </c>
      <c r="G72" s="18" t="s">
        <v>533</v>
      </c>
      <c r="H72" s="18" t="s">
        <v>638</v>
      </c>
      <c r="I72" s="18">
        <v>3105308784</v>
      </c>
      <c r="J72" s="19"/>
      <c r="K72" s="19" t="s">
        <v>639</v>
      </c>
    </row>
    <row r="73" spans="1:11" s="2" customFormat="1" ht="90" customHeight="1" x14ac:dyDescent="0.3">
      <c r="A73" s="4">
        <v>10</v>
      </c>
      <c r="B73" s="3" t="s">
        <v>8</v>
      </c>
      <c r="C73" s="3" t="s">
        <v>275</v>
      </c>
      <c r="D73" s="18">
        <v>216</v>
      </c>
      <c r="E73" s="18" t="s">
        <v>77</v>
      </c>
      <c r="F73" s="18" t="s">
        <v>398</v>
      </c>
      <c r="G73" s="18" t="s">
        <v>594</v>
      </c>
      <c r="H73" s="18" t="s">
        <v>6</v>
      </c>
      <c r="I73" s="18">
        <v>3132375632</v>
      </c>
      <c r="J73" s="21"/>
      <c r="K73" s="19" t="s">
        <v>595</v>
      </c>
    </row>
    <row r="74" spans="1:11" s="2" customFormat="1" ht="90" customHeight="1" x14ac:dyDescent="0.3">
      <c r="A74" s="3">
        <v>10</v>
      </c>
      <c r="B74" s="3" t="s">
        <v>8</v>
      </c>
      <c r="C74" s="3" t="s">
        <v>192</v>
      </c>
      <c r="D74" s="18">
        <v>81</v>
      </c>
      <c r="E74" s="18" t="s">
        <v>193</v>
      </c>
      <c r="F74" s="18" t="s">
        <v>193</v>
      </c>
      <c r="G74" s="18" t="s">
        <v>467</v>
      </c>
      <c r="H74" s="18" t="s">
        <v>6</v>
      </c>
      <c r="I74" s="18" t="s">
        <v>468</v>
      </c>
      <c r="J74" s="18" t="s">
        <v>636</v>
      </c>
      <c r="K74" s="19" t="s">
        <v>637</v>
      </c>
    </row>
    <row r="75" spans="1:11" s="2" customFormat="1" ht="90" customHeight="1" x14ac:dyDescent="0.3">
      <c r="A75" s="3">
        <v>10</v>
      </c>
      <c r="B75" s="3" t="s">
        <v>8</v>
      </c>
      <c r="C75" s="9" t="s">
        <v>194</v>
      </c>
      <c r="D75" s="18">
        <v>302</v>
      </c>
      <c r="E75" s="18" t="s">
        <v>195</v>
      </c>
      <c r="F75" s="18" t="s">
        <v>195</v>
      </c>
      <c r="G75" s="18">
        <v>3024161676</v>
      </c>
      <c r="H75" s="18" t="s">
        <v>6</v>
      </c>
      <c r="I75" s="18" t="s">
        <v>6</v>
      </c>
      <c r="J75" s="19"/>
      <c r="K75" s="19" t="s">
        <v>595</v>
      </c>
    </row>
    <row r="76" spans="1:11" s="2" customFormat="1" ht="90" customHeight="1" x14ac:dyDescent="0.3">
      <c r="A76" s="3">
        <v>10</v>
      </c>
      <c r="B76" s="3" t="s">
        <v>8</v>
      </c>
      <c r="C76" s="9" t="s">
        <v>196</v>
      </c>
      <c r="D76" s="18">
        <v>78</v>
      </c>
      <c r="E76" s="18" t="s">
        <v>197</v>
      </c>
      <c r="F76" s="18" t="s">
        <v>399</v>
      </c>
      <c r="G76" s="18" t="s">
        <v>473</v>
      </c>
      <c r="H76" s="18" t="s">
        <v>6</v>
      </c>
      <c r="I76" s="18" t="s">
        <v>474</v>
      </c>
      <c r="J76" s="19"/>
      <c r="K76" s="19" t="s">
        <v>634</v>
      </c>
    </row>
    <row r="77" spans="1:11" s="2" customFormat="1" ht="90" customHeight="1" x14ac:dyDescent="0.3">
      <c r="A77" s="3">
        <v>10</v>
      </c>
      <c r="B77" s="3" t="s">
        <v>8</v>
      </c>
      <c r="C77" s="3" t="s">
        <v>198</v>
      </c>
      <c r="D77" s="18">
        <v>272</v>
      </c>
      <c r="E77" s="18" t="s">
        <v>199</v>
      </c>
      <c r="F77" s="18" t="s">
        <v>400</v>
      </c>
      <c r="G77" s="18">
        <v>3103465223</v>
      </c>
      <c r="H77" s="18" t="s">
        <v>6</v>
      </c>
      <c r="I77" s="18" t="s">
        <v>6</v>
      </c>
      <c r="J77" s="19"/>
      <c r="K77" s="19" t="s">
        <v>605</v>
      </c>
    </row>
    <row r="78" spans="1:11" s="2" customFormat="1" ht="90" customHeight="1" x14ac:dyDescent="0.3">
      <c r="A78" s="3">
        <v>10</v>
      </c>
      <c r="B78" s="3" t="s">
        <v>8</v>
      </c>
      <c r="C78" s="3" t="s">
        <v>200</v>
      </c>
      <c r="D78" s="18">
        <v>111</v>
      </c>
      <c r="E78" s="18" t="s">
        <v>113</v>
      </c>
      <c r="F78" s="18" t="s">
        <v>401</v>
      </c>
      <c r="G78" s="18" t="s">
        <v>531</v>
      </c>
      <c r="H78" s="18" t="s">
        <v>632</v>
      </c>
      <c r="I78" s="18">
        <v>3104428792</v>
      </c>
      <c r="J78" s="19"/>
      <c r="K78" s="19" t="s">
        <v>633</v>
      </c>
    </row>
    <row r="79" spans="1:11" s="2" customFormat="1" ht="90" customHeight="1" x14ac:dyDescent="0.3">
      <c r="A79" s="3">
        <v>10</v>
      </c>
      <c r="B79" s="3" t="s">
        <v>8</v>
      </c>
      <c r="C79" s="3" t="s">
        <v>201</v>
      </c>
      <c r="D79" s="18">
        <v>919</v>
      </c>
      <c r="E79" s="18" t="s">
        <v>202</v>
      </c>
      <c r="F79" s="18" t="s">
        <v>402</v>
      </c>
      <c r="G79" s="18">
        <v>3128887006</v>
      </c>
      <c r="H79" s="18" t="s">
        <v>630</v>
      </c>
      <c r="I79" s="18">
        <v>3136124405</v>
      </c>
      <c r="J79" s="19"/>
      <c r="K79" s="19" t="s">
        <v>631</v>
      </c>
    </row>
    <row r="80" spans="1:11" s="2" customFormat="1" ht="90" customHeight="1" x14ac:dyDescent="0.3">
      <c r="A80" s="3">
        <v>10</v>
      </c>
      <c r="B80" s="3" t="s">
        <v>8</v>
      </c>
      <c r="C80" s="3" t="s">
        <v>203</v>
      </c>
      <c r="D80" s="18">
        <v>100</v>
      </c>
      <c r="E80" s="18" t="s">
        <v>204</v>
      </c>
      <c r="F80" s="18" t="s">
        <v>403</v>
      </c>
      <c r="G80" s="18" t="s">
        <v>530</v>
      </c>
      <c r="H80" s="18" t="s">
        <v>6</v>
      </c>
      <c r="I80" s="18" t="s">
        <v>6</v>
      </c>
      <c r="J80" s="19"/>
      <c r="K80" s="19" t="s">
        <v>629</v>
      </c>
    </row>
    <row r="81" spans="1:11" s="2" customFormat="1" ht="90" customHeight="1" x14ac:dyDescent="0.3">
      <c r="A81" s="3">
        <v>10</v>
      </c>
      <c r="B81" s="3" t="s">
        <v>8</v>
      </c>
      <c r="C81" s="9" t="s">
        <v>205</v>
      </c>
      <c r="D81" s="18">
        <v>429</v>
      </c>
      <c r="E81" s="18" t="s">
        <v>206</v>
      </c>
      <c r="F81" s="18" t="s">
        <v>206</v>
      </c>
      <c r="G81" s="18" t="s">
        <v>529</v>
      </c>
      <c r="H81" s="18" t="s">
        <v>6</v>
      </c>
      <c r="I81" s="18">
        <v>3205772092</v>
      </c>
      <c r="J81" s="19"/>
      <c r="K81" s="19" t="s">
        <v>628</v>
      </c>
    </row>
    <row r="82" spans="1:11" s="2" customFormat="1" ht="90" customHeight="1" x14ac:dyDescent="0.3">
      <c r="A82" s="3">
        <v>10</v>
      </c>
      <c r="B82" s="3" t="s">
        <v>8</v>
      </c>
      <c r="C82" s="3" t="s">
        <v>207</v>
      </c>
      <c r="D82" s="18">
        <v>631</v>
      </c>
      <c r="E82" s="18" t="s">
        <v>208</v>
      </c>
      <c r="F82" s="18" t="s">
        <v>208</v>
      </c>
      <c r="G82" s="18" t="s">
        <v>528</v>
      </c>
      <c r="H82" s="18" t="s">
        <v>627</v>
      </c>
      <c r="I82" s="18">
        <v>3016594063</v>
      </c>
      <c r="J82" s="19"/>
      <c r="K82" s="19" t="s">
        <v>608</v>
      </c>
    </row>
    <row r="83" spans="1:11" s="2" customFormat="1" ht="90" customHeight="1" x14ac:dyDescent="0.3">
      <c r="A83" s="3">
        <v>10</v>
      </c>
      <c r="B83" s="3" t="s">
        <v>8</v>
      </c>
      <c r="C83" s="3" t="s">
        <v>209</v>
      </c>
      <c r="D83" s="18">
        <v>224</v>
      </c>
      <c r="E83" s="18" t="s">
        <v>210</v>
      </c>
      <c r="F83" s="18" t="s">
        <v>404</v>
      </c>
      <c r="G83" s="18" t="s">
        <v>526</v>
      </c>
      <c r="H83" s="18" t="s">
        <v>626</v>
      </c>
      <c r="I83" s="18" t="s">
        <v>527</v>
      </c>
      <c r="J83" s="19"/>
      <c r="K83" s="19" t="s">
        <v>605</v>
      </c>
    </row>
    <row r="84" spans="1:11" s="2" customFormat="1" ht="90" customHeight="1" x14ac:dyDescent="0.3">
      <c r="A84" s="3">
        <v>10</v>
      </c>
      <c r="B84" s="3" t="s">
        <v>8</v>
      </c>
      <c r="C84" s="3" t="s">
        <v>211</v>
      </c>
      <c r="D84" s="18">
        <v>87</v>
      </c>
      <c r="E84" s="18" t="s">
        <v>212</v>
      </c>
      <c r="F84" s="18" t="s">
        <v>212</v>
      </c>
      <c r="G84" s="18" t="s">
        <v>525</v>
      </c>
      <c r="H84" s="18" t="s">
        <v>6</v>
      </c>
      <c r="I84" s="18">
        <v>3108811749</v>
      </c>
      <c r="J84" s="19"/>
      <c r="K84" s="19" t="s">
        <v>595</v>
      </c>
    </row>
    <row r="85" spans="1:11" s="2" customFormat="1" ht="90" customHeight="1" x14ac:dyDescent="0.3">
      <c r="A85" s="3">
        <v>10</v>
      </c>
      <c r="B85" s="3" t="s">
        <v>8</v>
      </c>
      <c r="C85" s="3" t="s">
        <v>213</v>
      </c>
      <c r="D85" s="18">
        <v>128</v>
      </c>
      <c r="E85" s="18" t="s">
        <v>214</v>
      </c>
      <c r="F85" s="18" t="s">
        <v>405</v>
      </c>
      <c r="G85" s="18" t="s">
        <v>524</v>
      </c>
      <c r="H85" s="18" t="s">
        <v>625</v>
      </c>
      <c r="I85" s="18">
        <v>3104138653</v>
      </c>
      <c r="J85" s="19">
        <v>3128335643</v>
      </c>
      <c r="K85" s="19" t="s">
        <v>605</v>
      </c>
    </row>
    <row r="86" spans="1:11" s="2" customFormat="1" ht="90" customHeight="1" x14ac:dyDescent="0.3">
      <c r="A86" s="3">
        <v>10</v>
      </c>
      <c r="B86" s="3" t="s">
        <v>8</v>
      </c>
      <c r="C86" s="3" t="s">
        <v>215</v>
      </c>
      <c r="D86" s="18">
        <v>740</v>
      </c>
      <c r="E86" s="18" t="s">
        <v>105</v>
      </c>
      <c r="F86" s="18" t="s">
        <v>406</v>
      </c>
      <c r="G86" s="18">
        <v>6045434343</v>
      </c>
      <c r="H86" s="18" t="s">
        <v>624</v>
      </c>
      <c r="I86" s="18" t="s">
        <v>6</v>
      </c>
      <c r="J86" s="19"/>
      <c r="K86" s="19" t="s">
        <v>598</v>
      </c>
    </row>
    <row r="87" spans="1:11" s="2" customFormat="1" ht="90" customHeight="1" x14ac:dyDescent="0.3">
      <c r="A87" s="3">
        <v>10</v>
      </c>
      <c r="B87" s="3" t="s">
        <v>8</v>
      </c>
      <c r="C87" s="3" t="s">
        <v>216</v>
      </c>
      <c r="D87" s="18">
        <v>310</v>
      </c>
      <c r="E87" s="18" t="s">
        <v>217</v>
      </c>
      <c r="F87" s="18" t="s">
        <v>407</v>
      </c>
      <c r="G87" s="18">
        <v>6044310130</v>
      </c>
      <c r="H87" s="18" t="s">
        <v>6</v>
      </c>
      <c r="I87" s="18" t="s">
        <v>6</v>
      </c>
      <c r="J87" s="19"/>
      <c r="K87" s="19" t="s">
        <v>598</v>
      </c>
    </row>
    <row r="88" spans="1:11" s="2" customFormat="1" ht="90" customHeight="1" x14ac:dyDescent="0.3">
      <c r="A88" s="3">
        <v>10</v>
      </c>
      <c r="B88" s="3" t="s">
        <v>8</v>
      </c>
      <c r="C88" s="3" t="s">
        <v>218</v>
      </c>
      <c r="D88" s="18">
        <v>743</v>
      </c>
      <c r="E88" s="18" t="s">
        <v>219</v>
      </c>
      <c r="F88" s="18" t="s">
        <v>408</v>
      </c>
      <c r="G88" s="18" t="s">
        <v>519</v>
      </c>
      <c r="H88" s="18" t="s">
        <v>6</v>
      </c>
      <c r="I88" s="18" t="s">
        <v>6</v>
      </c>
      <c r="J88" s="19"/>
      <c r="K88" s="19" t="s">
        <v>623</v>
      </c>
    </row>
    <row r="89" spans="1:11" s="2" customFormat="1" ht="90" customHeight="1" x14ac:dyDescent="0.3">
      <c r="A89" s="3">
        <v>10</v>
      </c>
      <c r="B89" s="3" t="s">
        <v>8</v>
      </c>
      <c r="C89" s="3" t="s">
        <v>220</v>
      </c>
      <c r="D89" s="18">
        <v>958</v>
      </c>
      <c r="E89" s="18" t="s">
        <v>79</v>
      </c>
      <c r="F89" s="18" t="s">
        <v>409</v>
      </c>
      <c r="G89" s="18" t="s">
        <v>621</v>
      </c>
      <c r="H89" s="18" t="s">
        <v>6</v>
      </c>
      <c r="I89" s="18">
        <v>3137275520</v>
      </c>
      <c r="J89" s="19" t="s">
        <v>622</v>
      </c>
      <c r="K89" s="19" t="s">
        <v>595</v>
      </c>
    </row>
    <row r="90" spans="1:11" s="2" customFormat="1" ht="90" customHeight="1" x14ac:dyDescent="0.3">
      <c r="A90" s="3">
        <v>10</v>
      </c>
      <c r="B90" s="3" t="s">
        <v>8</v>
      </c>
      <c r="C90" s="3" t="s">
        <v>221</v>
      </c>
      <c r="D90" s="18">
        <v>130</v>
      </c>
      <c r="E90" s="18" t="s">
        <v>222</v>
      </c>
      <c r="F90" s="18" t="s">
        <v>222</v>
      </c>
      <c r="G90" s="18">
        <v>6048572123</v>
      </c>
      <c r="H90" s="18" t="s">
        <v>495</v>
      </c>
      <c r="I90" s="20" t="s">
        <v>496</v>
      </c>
      <c r="J90" s="19"/>
      <c r="K90" s="19" t="s">
        <v>620</v>
      </c>
    </row>
    <row r="91" spans="1:11" s="2" customFormat="1" ht="90" customHeight="1" x14ac:dyDescent="0.3">
      <c r="A91" s="3">
        <v>10</v>
      </c>
      <c r="B91" s="3" t="s">
        <v>8</v>
      </c>
      <c r="C91" s="3" t="s">
        <v>223</v>
      </c>
      <c r="D91" s="18">
        <v>195</v>
      </c>
      <c r="E91" s="18" t="s">
        <v>224</v>
      </c>
      <c r="F91" s="18" t="s">
        <v>224</v>
      </c>
      <c r="G91" s="18" t="s">
        <v>466</v>
      </c>
      <c r="H91" s="20" t="s">
        <v>465</v>
      </c>
      <c r="I91" s="18" t="s">
        <v>6</v>
      </c>
      <c r="J91" s="19"/>
      <c r="K91" s="19" t="s">
        <v>619</v>
      </c>
    </row>
    <row r="92" spans="1:11" s="2" customFormat="1" ht="90" customHeight="1" x14ac:dyDescent="0.3">
      <c r="A92" s="3">
        <v>10</v>
      </c>
      <c r="B92" s="3" t="s">
        <v>8</v>
      </c>
      <c r="C92" s="9" t="s">
        <v>225</v>
      </c>
      <c r="D92" s="18">
        <v>320</v>
      </c>
      <c r="E92" s="18" t="s">
        <v>226</v>
      </c>
      <c r="F92" s="18" t="s">
        <v>410</v>
      </c>
      <c r="G92" s="22">
        <v>8523272</v>
      </c>
      <c r="H92" s="20" t="s">
        <v>618</v>
      </c>
      <c r="I92" s="22">
        <v>8523166</v>
      </c>
      <c r="J92" s="19"/>
      <c r="K92" s="19" t="s">
        <v>605</v>
      </c>
    </row>
    <row r="93" spans="1:11" s="2" customFormat="1" ht="90" customHeight="1" x14ac:dyDescent="0.3">
      <c r="A93" s="3">
        <v>10</v>
      </c>
      <c r="B93" s="3" t="s">
        <v>8</v>
      </c>
      <c r="C93" s="9" t="s">
        <v>227</v>
      </c>
      <c r="D93" s="18">
        <v>294</v>
      </c>
      <c r="E93" s="18" t="s">
        <v>228</v>
      </c>
      <c r="F93" s="18" t="s">
        <v>228</v>
      </c>
      <c r="G93" s="18" t="s">
        <v>523</v>
      </c>
      <c r="H93" s="18" t="s">
        <v>6</v>
      </c>
      <c r="I93" s="18">
        <v>3137183380</v>
      </c>
      <c r="J93" s="19"/>
      <c r="K93" s="19" t="s">
        <v>616</v>
      </c>
    </row>
    <row r="94" spans="1:11" s="2" customFormat="1" ht="90" customHeight="1" x14ac:dyDescent="0.3">
      <c r="A94" s="3">
        <v>10</v>
      </c>
      <c r="B94" s="3" t="s">
        <v>8</v>
      </c>
      <c r="C94" s="9" t="s">
        <v>229</v>
      </c>
      <c r="D94" s="18">
        <v>250</v>
      </c>
      <c r="E94" s="18" t="s">
        <v>230</v>
      </c>
      <c r="F94" s="18" t="s">
        <v>230</v>
      </c>
      <c r="G94" s="18" t="s">
        <v>521</v>
      </c>
      <c r="H94" s="18" t="s">
        <v>6</v>
      </c>
      <c r="I94" s="18" t="s">
        <v>522</v>
      </c>
      <c r="J94" s="19"/>
      <c r="K94" s="19" t="s">
        <v>635</v>
      </c>
    </row>
    <row r="95" spans="1:11" s="2" customFormat="1" ht="90" customHeight="1" x14ac:dyDescent="0.3">
      <c r="A95" s="3">
        <v>10</v>
      </c>
      <c r="B95" s="3" t="s">
        <v>8</v>
      </c>
      <c r="C95" s="9" t="s">
        <v>331</v>
      </c>
      <c r="D95" s="18">
        <v>274</v>
      </c>
      <c r="E95" s="18" t="s">
        <v>332</v>
      </c>
      <c r="F95" s="18" t="s">
        <v>79</v>
      </c>
      <c r="G95" s="18" t="s">
        <v>520</v>
      </c>
      <c r="H95" s="18" t="s">
        <v>6</v>
      </c>
      <c r="I95" s="18">
        <v>3205772092</v>
      </c>
      <c r="J95" s="19"/>
      <c r="K95" s="19" t="s">
        <v>615</v>
      </c>
    </row>
    <row r="96" spans="1:11" s="2" customFormat="1" ht="90" customHeight="1" x14ac:dyDescent="0.3">
      <c r="A96" s="3">
        <v>10</v>
      </c>
      <c r="B96" s="3" t="s">
        <v>8</v>
      </c>
      <c r="C96" s="9" t="s">
        <v>231</v>
      </c>
      <c r="D96" s="18">
        <v>126</v>
      </c>
      <c r="E96" s="18" t="s">
        <v>143</v>
      </c>
      <c r="F96" s="18" t="s">
        <v>411</v>
      </c>
      <c r="G96" s="18">
        <v>3232403294</v>
      </c>
      <c r="H96" s="20" t="s">
        <v>469</v>
      </c>
      <c r="I96" s="18">
        <v>3128343548</v>
      </c>
      <c r="J96" s="19"/>
      <c r="K96" s="19" t="s">
        <v>614</v>
      </c>
    </row>
    <row r="97" spans="1:11" s="2" customFormat="1" ht="90" customHeight="1" x14ac:dyDescent="0.3">
      <c r="A97" s="3">
        <v>10</v>
      </c>
      <c r="B97" s="3" t="s">
        <v>8</v>
      </c>
      <c r="C97" s="9" t="s">
        <v>232</v>
      </c>
      <c r="D97" s="18">
        <v>435</v>
      </c>
      <c r="E97" s="18" t="s">
        <v>233</v>
      </c>
      <c r="F97" s="18" t="s">
        <v>233</v>
      </c>
      <c r="G97" s="18">
        <v>3232403294</v>
      </c>
      <c r="H97" s="20" t="s">
        <v>485</v>
      </c>
      <c r="I97" s="18">
        <v>3232403294</v>
      </c>
      <c r="J97" s="19"/>
      <c r="K97" s="19" t="s">
        <v>617</v>
      </c>
    </row>
    <row r="98" spans="1:11" s="2" customFormat="1" ht="90" customHeight="1" x14ac:dyDescent="0.3">
      <c r="A98" s="3">
        <v>10</v>
      </c>
      <c r="B98" s="3" t="s">
        <v>8</v>
      </c>
      <c r="C98" s="3" t="s">
        <v>234</v>
      </c>
      <c r="D98" s="18">
        <v>447</v>
      </c>
      <c r="E98" s="18" t="s">
        <v>235</v>
      </c>
      <c r="F98" s="18" t="s">
        <v>412</v>
      </c>
      <c r="G98" s="18" t="s">
        <v>518</v>
      </c>
      <c r="H98" s="18" t="s">
        <v>6</v>
      </c>
      <c r="I98" s="18" t="s">
        <v>613</v>
      </c>
      <c r="J98" s="19"/>
      <c r="K98" s="19" t="s">
        <v>598</v>
      </c>
    </row>
    <row r="99" spans="1:11" s="2" customFormat="1" ht="90" customHeight="1" x14ac:dyDescent="0.3">
      <c r="A99" s="3">
        <v>10</v>
      </c>
      <c r="B99" s="3" t="s">
        <v>8</v>
      </c>
      <c r="C99" s="3" t="s">
        <v>236</v>
      </c>
      <c r="D99" s="18">
        <v>175</v>
      </c>
      <c r="E99" s="18" t="s">
        <v>237</v>
      </c>
      <c r="F99" s="18" t="s">
        <v>413</v>
      </c>
      <c r="G99" s="18" t="s">
        <v>519</v>
      </c>
      <c r="H99" s="18" t="s">
        <v>6</v>
      </c>
      <c r="I99" s="18" t="s">
        <v>6</v>
      </c>
      <c r="J99" s="19"/>
      <c r="K99" s="19" t="s">
        <v>612</v>
      </c>
    </row>
    <row r="100" spans="1:11" s="2" customFormat="1" ht="90" customHeight="1" x14ac:dyDescent="0.3">
      <c r="A100" s="3">
        <v>10</v>
      </c>
      <c r="B100" s="3" t="s">
        <v>8</v>
      </c>
      <c r="C100" s="3" t="s">
        <v>238</v>
      </c>
      <c r="D100" s="18">
        <v>77</v>
      </c>
      <c r="E100" s="18" t="s">
        <v>239</v>
      </c>
      <c r="F100" s="18" t="s">
        <v>414</v>
      </c>
      <c r="G100" s="18" t="s">
        <v>517</v>
      </c>
      <c r="H100" s="23" t="s">
        <v>610</v>
      </c>
      <c r="I100" s="18">
        <v>3117315223</v>
      </c>
      <c r="J100" s="23">
        <v>3108290215</v>
      </c>
      <c r="K100" s="19" t="s">
        <v>611</v>
      </c>
    </row>
    <row r="101" spans="1:11" s="2" customFormat="1" ht="90" customHeight="1" x14ac:dyDescent="0.3">
      <c r="A101" s="3">
        <v>10</v>
      </c>
      <c r="B101" s="3" t="s">
        <v>8</v>
      </c>
      <c r="C101" s="3" t="s">
        <v>240</v>
      </c>
      <c r="D101" s="18">
        <v>90</v>
      </c>
      <c r="E101" s="18" t="s">
        <v>239</v>
      </c>
      <c r="F101" s="18" t="s">
        <v>239</v>
      </c>
      <c r="G101" s="18" t="s">
        <v>516</v>
      </c>
      <c r="H101" s="18"/>
      <c r="I101" s="18">
        <v>3136273077</v>
      </c>
      <c r="J101" s="19"/>
      <c r="K101" s="19" t="s">
        <v>609</v>
      </c>
    </row>
    <row r="102" spans="1:11" s="2" customFormat="1" ht="90" customHeight="1" x14ac:dyDescent="0.3">
      <c r="A102" s="3">
        <v>10</v>
      </c>
      <c r="B102" s="3" t="s">
        <v>8</v>
      </c>
      <c r="C102" s="3" t="s">
        <v>241</v>
      </c>
      <c r="D102" s="18">
        <v>148</v>
      </c>
      <c r="E102" s="18" t="s">
        <v>242</v>
      </c>
      <c r="F102" s="18" t="s">
        <v>415</v>
      </c>
      <c r="G102" s="18">
        <v>3113601165</v>
      </c>
      <c r="H102" s="20" t="s">
        <v>607</v>
      </c>
      <c r="I102" s="18" t="s">
        <v>472</v>
      </c>
      <c r="J102" s="19"/>
      <c r="K102" s="19" t="s">
        <v>608</v>
      </c>
    </row>
    <row r="103" spans="1:11" s="2" customFormat="1" ht="90" customHeight="1" x14ac:dyDescent="0.3">
      <c r="A103" s="3">
        <v>10</v>
      </c>
      <c r="B103" s="3" t="s">
        <v>8</v>
      </c>
      <c r="C103" s="9" t="s">
        <v>243</v>
      </c>
      <c r="D103" s="18">
        <v>99</v>
      </c>
      <c r="E103" s="18" t="s">
        <v>79</v>
      </c>
      <c r="F103" s="18" t="s">
        <v>416</v>
      </c>
      <c r="G103" s="18" t="s">
        <v>515</v>
      </c>
      <c r="H103" s="18" t="s">
        <v>6</v>
      </c>
      <c r="I103" s="18">
        <v>3103954112</v>
      </c>
      <c r="J103" s="19"/>
      <c r="K103" s="19" t="s">
        <v>606</v>
      </c>
    </row>
    <row r="104" spans="1:11" s="2" customFormat="1" ht="90" customHeight="1" x14ac:dyDescent="0.3">
      <c r="A104" s="3">
        <v>10</v>
      </c>
      <c r="B104" s="3" t="s">
        <v>8</v>
      </c>
      <c r="C104" s="3" t="s">
        <v>244</v>
      </c>
      <c r="D104" s="18">
        <v>447</v>
      </c>
      <c r="E104" s="18" t="s">
        <v>79</v>
      </c>
      <c r="F104" s="18" t="s">
        <v>417</v>
      </c>
      <c r="G104" s="18" t="s">
        <v>514</v>
      </c>
      <c r="H104" s="18" t="s">
        <v>6</v>
      </c>
      <c r="I104" s="18">
        <v>3105991361</v>
      </c>
      <c r="J104" s="19"/>
      <c r="K104" s="19" t="s">
        <v>605</v>
      </c>
    </row>
    <row r="105" spans="1:11" s="2" customFormat="1" ht="90" customHeight="1" x14ac:dyDescent="0.3">
      <c r="A105" s="3">
        <v>10</v>
      </c>
      <c r="B105" s="3" t="s">
        <v>8</v>
      </c>
      <c r="C105" s="3" t="s">
        <v>245</v>
      </c>
      <c r="D105" s="18">
        <v>368</v>
      </c>
      <c r="E105" s="18" t="s">
        <v>246</v>
      </c>
      <c r="F105" s="18" t="s">
        <v>418</v>
      </c>
      <c r="G105" s="18">
        <v>85900636</v>
      </c>
      <c r="H105" s="20" t="s">
        <v>470</v>
      </c>
      <c r="I105" s="18">
        <v>3147166385</v>
      </c>
      <c r="J105" s="19">
        <v>3233545921</v>
      </c>
      <c r="K105" s="19" t="s">
        <v>604</v>
      </c>
    </row>
    <row r="106" spans="1:11" s="2" customFormat="1" ht="90" customHeight="1" x14ac:dyDescent="0.3">
      <c r="A106" s="3">
        <v>10</v>
      </c>
      <c r="B106" s="3" t="s">
        <v>8</v>
      </c>
      <c r="C106" s="3" t="s">
        <v>15</v>
      </c>
      <c r="D106" s="18">
        <v>79</v>
      </c>
      <c r="E106" s="18" t="s">
        <v>342</v>
      </c>
      <c r="F106" s="18" t="s">
        <v>342</v>
      </c>
      <c r="G106" s="18" t="s">
        <v>513</v>
      </c>
      <c r="H106" s="18" t="s">
        <v>6</v>
      </c>
      <c r="I106" s="18">
        <v>3172931476</v>
      </c>
      <c r="J106" s="19"/>
      <c r="K106" s="19" t="s">
        <v>596</v>
      </c>
    </row>
    <row r="107" spans="1:11" s="2" customFormat="1" ht="90" customHeight="1" x14ac:dyDescent="0.3">
      <c r="A107" s="3">
        <v>10</v>
      </c>
      <c r="B107" s="3" t="s">
        <v>8</v>
      </c>
      <c r="C107" s="3" t="s">
        <v>247</v>
      </c>
      <c r="D107" s="18">
        <v>120</v>
      </c>
      <c r="E107" s="18" t="s">
        <v>248</v>
      </c>
      <c r="F107" s="18" t="s">
        <v>248</v>
      </c>
      <c r="G107" s="18" t="s">
        <v>512</v>
      </c>
      <c r="H107" s="18" t="s">
        <v>6</v>
      </c>
      <c r="I107" s="18" t="s">
        <v>6</v>
      </c>
      <c r="J107" s="19"/>
      <c r="K107" s="19" t="s">
        <v>598</v>
      </c>
    </row>
    <row r="108" spans="1:11" s="2" customFormat="1" ht="90" customHeight="1" x14ac:dyDescent="0.3">
      <c r="A108" s="3">
        <v>10</v>
      </c>
      <c r="B108" s="3" t="s">
        <v>8</v>
      </c>
      <c r="C108" s="3" t="s">
        <v>249</v>
      </c>
      <c r="D108" s="18">
        <v>291</v>
      </c>
      <c r="E108" s="18" t="s">
        <v>105</v>
      </c>
      <c r="F108" s="18" t="s">
        <v>394</v>
      </c>
      <c r="G108" s="18">
        <v>3187115909</v>
      </c>
      <c r="H108" s="18" t="s">
        <v>6</v>
      </c>
      <c r="I108" s="18">
        <v>3122156246</v>
      </c>
      <c r="J108" s="19"/>
      <c r="K108" s="19" t="s">
        <v>603</v>
      </c>
    </row>
    <row r="109" spans="1:11" s="2" customFormat="1" ht="90" customHeight="1" x14ac:dyDescent="0.3">
      <c r="A109" s="3">
        <v>10</v>
      </c>
      <c r="B109" s="3" t="s">
        <v>8</v>
      </c>
      <c r="C109" s="3" t="s">
        <v>250</v>
      </c>
      <c r="D109" s="18">
        <v>75</v>
      </c>
      <c r="E109" s="18" t="s">
        <v>251</v>
      </c>
      <c r="F109" s="18" t="s">
        <v>419</v>
      </c>
      <c r="G109" s="18" t="s">
        <v>511</v>
      </c>
      <c r="H109" s="18" t="s">
        <v>601</v>
      </c>
      <c r="I109" s="18">
        <v>3145029696</v>
      </c>
      <c r="J109" s="19">
        <v>3205772092</v>
      </c>
      <c r="K109" s="19" t="s">
        <v>602</v>
      </c>
    </row>
    <row r="110" spans="1:11" s="2" customFormat="1" ht="90" customHeight="1" x14ac:dyDescent="0.3">
      <c r="A110" s="3">
        <v>10</v>
      </c>
      <c r="B110" s="3" t="s">
        <v>8</v>
      </c>
      <c r="C110" s="9" t="s">
        <v>252</v>
      </c>
      <c r="D110" s="18">
        <v>56</v>
      </c>
      <c r="E110" s="18" t="s">
        <v>253</v>
      </c>
      <c r="F110" s="18" t="s">
        <v>253</v>
      </c>
      <c r="G110" s="18" t="s">
        <v>509</v>
      </c>
      <c r="H110" s="18" t="s">
        <v>6</v>
      </c>
      <c r="I110" s="18" t="s">
        <v>510</v>
      </c>
      <c r="J110" s="19">
        <v>3142952916</v>
      </c>
      <c r="K110" s="19" t="s">
        <v>600</v>
      </c>
    </row>
    <row r="111" spans="1:11" s="2" customFormat="1" ht="90" customHeight="1" x14ac:dyDescent="0.3">
      <c r="A111" s="3">
        <v>10</v>
      </c>
      <c r="B111" s="3" t="s">
        <v>8</v>
      </c>
      <c r="C111" s="3" t="s">
        <v>254</v>
      </c>
      <c r="D111" s="18">
        <v>705</v>
      </c>
      <c r="E111" s="18" t="s">
        <v>97</v>
      </c>
      <c r="F111" s="18" t="s">
        <v>420</v>
      </c>
      <c r="G111" s="18">
        <v>8414343</v>
      </c>
      <c r="H111" s="18" t="s">
        <v>486</v>
      </c>
      <c r="I111" s="18" t="s">
        <v>6</v>
      </c>
      <c r="J111" s="19"/>
      <c r="K111" s="19" t="s">
        <v>599</v>
      </c>
    </row>
    <row r="112" spans="1:11" s="2" customFormat="1" ht="90" customHeight="1" x14ac:dyDescent="0.3">
      <c r="A112" s="3">
        <v>10</v>
      </c>
      <c r="B112" s="3" t="s">
        <v>8</v>
      </c>
      <c r="C112" s="9" t="s">
        <v>255</v>
      </c>
      <c r="D112" s="18">
        <v>236</v>
      </c>
      <c r="E112" s="18" t="s">
        <v>256</v>
      </c>
      <c r="F112" s="18" t="s">
        <v>421</v>
      </c>
      <c r="G112" s="18" t="s">
        <v>507</v>
      </c>
      <c r="H112" s="18" t="s">
        <v>6</v>
      </c>
      <c r="I112" s="18" t="s">
        <v>508</v>
      </c>
      <c r="J112" s="19"/>
      <c r="K112" s="19" t="s">
        <v>598</v>
      </c>
    </row>
    <row r="113" spans="1:11" s="2" customFormat="1" ht="90" customHeight="1" x14ac:dyDescent="0.3">
      <c r="A113" s="3">
        <v>10</v>
      </c>
      <c r="B113" s="3" t="s">
        <v>8</v>
      </c>
      <c r="C113" s="9" t="s">
        <v>257</v>
      </c>
      <c r="D113" s="18">
        <v>74</v>
      </c>
      <c r="E113" s="18" t="s">
        <v>258</v>
      </c>
      <c r="F113" s="18" t="s">
        <v>422</v>
      </c>
      <c r="G113" s="18">
        <v>3185333749</v>
      </c>
      <c r="H113" s="18" t="s">
        <v>6</v>
      </c>
      <c r="I113" s="18">
        <v>3185333749</v>
      </c>
      <c r="J113" s="19"/>
      <c r="K113" s="19" t="s">
        <v>597</v>
      </c>
    </row>
    <row r="114" spans="1:11" s="2" customFormat="1" ht="90" customHeight="1" x14ac:dyDescent="0.3">
      <c r="A114" s="3">
        <v>10</v>
      </c>
      <c r="B114" s="3" t="s">
        <v>8</v>
      </c>
      <c r="C114" s="3" t="s">
        <v>259</v>
      </c>
      <c r="D114" s="18">
        <v>356</v>
      </c>
      <c r="E114" s="18" t="s">
        <v>260</v>
      </c>
      <c r="F114" s="18" t="s">
        <v>423</v>
      </c>
      <c r="G114" s="18">
        <v>3144456565</v>
      </c>
      <c r="H114" s="18" t="s">
        <v>506</v>
      </c>
      <c r="I114" s="18" t="s">
        <v>6</v>
      </c>
      <c r="J114" s="19"/>
      <c r="K114" s="19" t="s">
        <v>596</v>
      </c>
    </row>
    <row r="115" spans="1:11" s="2" customFormat="1" ht="90" customHeight="1" x14ac:dyDescent="0.3">
      <c r="A115" s="3">
        <v>10</v>
      </c>
      <c r="B115" s="3" t="s">
        <v>8</v>
      </c>
      <c r="C115" s="3" t="s">
        <v>68</v>
      </c>
      <c r="D115" s="18">
        <v>2376</v>
      </c>
      <c r="E115" s="18" t="s">
        <v>67</v>
      </c>
      <c r="F115" s="18" t="s">
        <v>424</v>
      </c>
      <c r="G115" s="18" t="s">
        <v>502</v>
      </c>
      <c r="H115" s="18" t="s">
        <v>6</v>
      </c>
      <c r="I115" s="18" t="s">
        <v>503</v>
      </c>
      <c r="J115" s="19"/>
      <c r="K115" s="19" t="s">
        <v>593</v>
      </c>
    </row>
    <row r="116" spans="1:11" s="2" customFormat="1" ht="90" customHeight="1" x14ac:dyDescent="0.3">
      <c r="A116" s="3">
        <v>10</v>
      </c>
      <c r="B116" s="3" t="s">
        <v>8</v>
      </c>
      <c r="C116" s="3" t="s">
        <v>289</v>
      </c>
      <c r="D116" s="18">
        <v>4926</v>
      </c>
      <c r="E116" s="18" t="s">
        <v>67</v>
      </c>
      <c r="F116" s="18" t="s">
        <v>425</v>
      </c>
      <c r="G116" s="18" t="s">
        <v>502</v>
      </c>
      <c r="H116" s="18" t="s">
        <v>6</v>
      </c>
      <c r="I116" s="18" t="s">
        <v>503</v>
      </c>
      <c r="J116" s="19"/>
      <c r="K116" s="19" t="s">
        <v>593</v>
      </c>
    </row>
    <row r="117" spans="1:11" s="2" customFormat="1" ht="90" customHeight="1" x14ac:dyDescent="0.3">
      <c r="A117" s="3">
        <v>10</v>
      </c>
      <c r="B117" s="3" t="s">
        <v>8</v>
      </c>
      <c r="C117" s="3" t="s">
        <v>10</v>
      </c>
      <c r="D117" s="18">
        <v>774</v>
      </c>
      <c r="E117" s="18" t="s">
        <v>67</v>
      </c>
      <c r="F117" s="18" t="s">
        <v>426</v>
      </c>
      <c r="G117" s="18" t="s">
        <v>502</v>
      </c>
      <c r="H117" s="18" t="s">
        <v>6</v>
      </c>
      <c r="I117" s="18" t="s">
        <v>503</v>
      </c>
      <c r="J117" s="19"/>
      <c r="K117" s="19" t="s">
        <v>593</v>
      </c>
    </row>
    <row r="118" spans="1:11" s="2" customFormat="1" ht="90" customHeight="1" x14ac:dyDescent="0.3">
      <c r="A118" s="3">
        <v>10</v>
      </c>
      <c r="B118" s="3" t="s">
        <v>8</v>
      </c>
      <c r="C118" s="3" t="s">
        <v>340</v>
      </c>
      <c r="D118" s="18">
        <v>2064</v>
      </c>
      <c r="E118" s="18" t="s">
        <v>67</v>
      </c>
      <c r="F118" s="18" t="s">
        <v>427</v>
      </c>
      <c r="G118" s="18" t="s">
        <v>502</v>
      </c>
      <c r="H118" s="18" t="s">
        <v>6</v>
      </c>
      <c r="I118" s="18" t="s">
        <v>503</v>
      </c>
      <c r="J118" s="19"/>
      <c r="K118" s="19" t="s">
        <v>593</v>
      </c>
    </row>
    <row r="119" spans="1:11" s="2" customFormat="1" ht="90" customHeight="1" x14ac:dyDescent="0.3">
      <c r="A119" s="3">
        <v>10</v>
      </c>
      <c r="B119" s="3" t="s">
        <v>8</v>
      </c>
      <c r="C119" s="3" t="s">
        <v>330</v>
      </c>
      <c r="D119" s="18">
        <v>856</v>
      </c>
      <c r="E119" s="18" t="s">
        <v>67</v>
      </c>
      <c r="F119" s="18" t="s">
        <v>428</v>
      </c>
      <c r="G119" s="18" t="s">
        <v>502</v>
      </c>
      <c r="H119" s="18" t="s">
        <v>6</v>
      </c>
      <c r="I119" s="18" t="s">
        <v>503</v>
      </c>
      <c r="J119" s="19"/>
      <c r="K119" s="19" t="s">
        <v>593</v>
      </c>
    </row>
    <row r="120" spans="1:11" s="2" customFormat="1" ht="90" customHeight="1" x14ac:dyDescent="0.3">
      <c r="A120" s="3">
        <v>10</v>
      </c>
      <c r="B120" s="3" t="s">
        <v>8</v>
      </c>
      <c r="C120" s="3" t="s">
        <v>333</v>
      </c>
      <c r="D120" s="18">
        <v>1010</v>
      </c>
      <c r="E120" s="18" t="s">
        <v>67</v>
      </c>
      <c r="F120" s="18" t="s">
        <v>429</v>
      </c>
      <c r="G120" s="18" t="s">
        <v>502</v>
      </c>
      <c r="H120" s="18" t="s">
        <v>6</v>
      </c>
      <c r="I120" s="18" t="s">
        <v>503</v>
      </c>
      <c r="J120" s="19"/>
      <c r="K120" s="19" t="s">
        <v>593</v>
      </c>
    </row>
    <row r="121" spans="1:11" s="2" customFormat="1" ht="90" customHeight="1" x14ac:dyDescent="0.3">
      <c r="A121" s="3">
        <v>10</v>
      </c>
      <c r="B121" s="3" t="s">
        <v>8</v>
      </c>
      <c r="C121" s="3" t="s">
        <v>304</v>
      </c>
      <c r="D121" s="18">
        <v>3157</v>
      </c>
      <c r="E121" s="18" t="s">
        <v>67</v>
      </c>
      <c r="F121" s="18" t="s">
        <v>430</v>
      </c>
      <c r="G121" s="18" t="s">
        <v>502</v>
      </c>
      <c r="H121" s="18" t="s">
        <v>6</v>
      </c>
      <c r="I121" s="18" t="s">
        <v>503</v>
      </c>
      <c r="J121" s="19"/>
      <c r="K121" s="19" t="s">
        <v>593</v>
      </c>
    </row>
    <row r="122" spans="1:11" s="2" customFormat="1" ht="90" customHeight="1" x14ac:dyDescent="0.3">
      <c r="A122" s="3">
        <v>10</v>
      </c>
      <c r="B122" s="3" t="s">
        <v>8</v>
      </c>
      <c r="C122" s="3" t="s">
        <v>292</v>
      </c>
      <c r="D122" s="18">
        <v>3614</v>
      </c>
      <c r="E122" s="18" t="s">
        <v>67</v>
      </c>
      <c r="F122" s="18" t="s">
        <v>431</v>
      </c>
      <c r="G122" s="18" t="s">
        <v>502</v>
      </c>
      <c r="H122" s="18" t="s">
        <v>6</v>
      </c>
      <c r="I122" s="18" t="s">
        <v>503</v>
      </c>
      <c r="J122" s="19"/>
      <c r="K122" s="19" t="s">
        <v>593</v>
      </c>
    </row>
    <row r="123" spans="1:11" s="2" customFormat="1" ht="90" customHeight="1" x14ac:dyDescent="0.3">
      <c r="A123" s="3">
        <v>10</v>
      </c>
      <c r="B123" s="3" t="s">
        <v>8</v>
      </c>
      <c r="C123" s="3" t="s">
        <v>9</v>
      </c>
      <c r="D123" s="18">
        <v>38802</v>
      </c>
      <c r="E123" s="18" t="s">
        <v>67</v>
      </c>
      <c r="F123" s="18" t="s">
        <v>67</v>
      </c>
      <c r="G123" s="18" t="s">
        <v>502</v>
      </c>
      <c r="H123" s="18" t="s">
        <v>6</v>
      </c>
      <c r="I123" s="18" t="s">
        <v>503</v>
      </c>
      <c r="J123" s="19"/>
      <c r="K123" s="19" t="s">
        <v>593</v>
      </c>
    </row>
    <row r="124" spans="1:11" s="2" customFormat="1" ht="90" customHeight="1" x14ac:dyDescent="0.3">
      <c r="A124" s="3">
        <v>10</v>
      </c>
      <c r="B124" s="3" t="s">
        <v>8</v>
      </c>
      <c r="C124" s="3" t="s">
        <v>336</v>
      </c>
      <c r="D124" s="18">
        <v>823</v>
      </c>
      <c r="E124" s="18" t="s">
        <v>67</v>
      </c>
      <c r="F124" s="18" t="s">
        <v>432</v>
      </c>
      <c r="G124" s="18" t="s">
        <v>502</v>
      </c>
      <c r="H124" s="18" t="s">
        <v>6</v>
      </c>
      <c r="I124" s="18" t="s">
        <v>503</v>
      </c>
      <c r="J124" s="19"/>
      <c r="K124" s="19" t="s">
        <v>593</v>
      </c>
    </row>
    <row r="125" spans="1:11" s="2" customFormat="1" ht="90" customHeight="1" x14ac:dyDescent="0.3">
      <c r="A125" s="3">
        <v>10</v>
      </c>
      <c r="B125" s="3" t="s">
        <v>8</v>
      </c>
      <c r="C125" s="3" t="s">
        <v>433</v>
      </c>
      <c r="D125" s="18">
        <v>660</v>
      </c>
      <c r="E125" s="18" t="s">
        <v>67</v>
      </c>
      <c r="F125" s="18" t="s">
        <v>434</v>
      </c>
      <c r="G125" s="18" t="s">
        <v>502</v>
      </c>
      <c r="H125" s="18" t="s">
        <v>6</v>
      </c>
      <c r="I125" s="18" t="s">
        <v>503</v>
      </c>
      <c r="J125" s="19"/>
      <c r="K125" s="19" t="s">
        <v>593</v>
      </c>
    </row>
    <row r="126" spans="1:11" s="2" customFormat="1" ht="90" customHeight="1" x14ac:dyDescent="0.3">
      <c r="A126" s="3">
        <v>10</v>
      </c>
      <c r="B126" s="3" t="s">
        <v>8</v>
      </c>
      <c r="C126" s="3" t="s">
        <v>24</v>
      </c>
      <c r="D126" s="18">
        <v>2594</v>
      </c>
      <c r="E126" s="18" t="s">
        <v>67</v>
      </c>
      <c r="F126" s="18" t="s">
        <v>435</v>
      </c>
      <c r="G126" s="18" t="s">
        <v>502</v>
      </c>
      <c r="H126" s="18" t="s">
        <v>6</v>
      </c>
      <c r="I126" s="18" t="s">
        <v>503</v>
      </c>
      <c r="J126" s="19"/>
      <c r="K126" s="19" t="s">
        <v>593</v>
      </c>
    </row>
    <row r="127" spans="1:11" s="2" customFormat="1" ht="90" customHeight="1" x14ac:dyDescent="0.3">
      <c r="A127" s="6">
        <v>10</v>
      </c>
      <c r="B127" s="6" t="s">
        <v>8</v>
      </c>
      <c r="C127" s="6" t="s">
        <v>319</v>
      </c>
      <c r="D127" s="24">
        <v>3148</v>
      </c>
      <c r="E127" s="24" t="s">
        <v>67</v>
      </c>
      <c r="F127" s="24" t="s">
        <v>436</v>
      </c>
      <c r="G127" s="24" t="s">
        <v>502</v>
      </c>
      <c r="H127" s="24" t="s">
        <v>6</v>
      </c>
      <c r="I127" s="24" t="s">
        <v>503</v>
      </c>
      <c r="J127" s="25"/>
      <c r="K127" s="25" t="s">
        <v>593</v>
      </c>
    </row>
    <row r="128" spans="1:11" s="2" customFormat="1" ht="90" customHeight="1" x14ac:dyDescent="0.3">
      <c r="A128" s="3">
        <v>10</v>
      </c>
      <c r="B128" s="3" t="s">
        <v>26</v>
      </c>
      <c r="C128" s="3" t="s">
        <v>27</v>
      </c>
      <c r="D128" s="18">
        <v>240</v>
      </c>
      <c r="E128" s="18" t="s">
        <v>437</v>
      </c>
      <c r="F128" s="18" t="s">
        <v>437</v>
      </c>
      <c r="G128" s="26">
        <v>3116463802</v>
      </c>
      <c r="H128" s="27" t="s">
        <v>876</v>
      </c>
      <c r="I128" s="19"/>
      <c r="J128" s="19"/>
      <c r="K128" s="19" t="s">
        <v>877</v>
      </c>
    </row>
    <row r="129" spans="1:11" s="2" customFormat="1" ht="90" customHeight="1" x14ac:dyDescent="0.3">
      <c r="A129" s="3">
        <v>10</v>
      </c>
      <c r="B129" s="3" t="s">
        <v>26</v>
      </c>
      <c r="C129" s="9" t="s">
        <v>438</v>
      </c>
      <c r="D129" s="18">
        <v>125</v>
      </c>
      <c r="E129" s="18" t="s">
        <v>38</v>
      </c>
      <c r="F129" s="18" t="s">
        <v>439</v>
      </c>
      <c r="G129" s="19" t="s">
        <v>574</v>
      </c>
      <c r="H129" s="28" t="s">
        <v>575</v>
      </c>
      <c r="I129" s="19"/>
      <c r="J129" s="19"/>
      <c r="K129" s="19" t="s">
        <v>877</v>
      </c>
    </row>
    <row r="130" spans="1:11" s="2" customFormat="1" ht="90" customHeight="1" x14ac:dyDescent="0.3">
      <c r="A130" s="3">
        <v>10</v>
      </c>
      <c r="B130" s="3" t="s">
        <v>26</v>
      </c>
      <c r="C130" s="3" t="s">
        <v>28</v>
      </c>
      <c r="D130" s="18">
        <v>225</v>
      </c>
      <c r="E130" s="18" t="s">
        <v>29</v>
      </c>
      <c r="F130" s="18" t="s">
        <v>29</v>
      </c>
      <c r="G130" s="19">
        <v>3225082458</v>
      </c>
      <c r="H130" s="28" t="s">
        <v>577</v>
      </c>
      <c r="I130" s="19"/>
      <c r="J130" s="19"/>
      <c r="K130" s="19" t="s">
        <v>877</v>
      </c>
    </row>
    <row r="131" spans="1:11" s="2" customFormat="1" ht="90" customHeight="1" x14ac:dyDescent="0.3">
      <c r="A131" s="3">
        <v>10</v>
      </c>
      <c r="B131" s="3" t="s">
        <v>26</v>
      </c>
      <c r="C131" s="9" t="s">
        <v>45</v>
      </c>
      <c r="D131" s="18">
        <v>68</v>
      </c>
      <c r="E131" s="18" t="s">
        <v>46</v>
      </c>
      <c r="F131" s="18" t="s">
        <v>46</v>
      </c>
      <c r="G131" s="19">
        <v>3225082446</v>
      </c>
      <c r="H131" s="28" t="s">
        <v>578</v>
      </c>
      <c r="I131" s="19"/>
      <c r="J131" s="19"/>
      <c r="K131" s="19" t="s">
        <v>877</v>
      </c>
    </row>
    <row r="132" spans="1:11" s="2" customFormat="1" ht="90" customHeight="1" x14ac:dyDescent="0.3">
      <c r="A132" s="3">
        <v>10</v>
      </c>
      <c r="B132" s="3" t="s">
        <v>26</v>
      </c>
      <c r="C132" s="9" t="s">
        <v>47</v>
      </c>
      <c r="D132" s="18">
        <v>76</v>
      </c>
      <c r="E132" s="18" t="s">
        <v>46</v>
      </c>
      <c r="F132" s="18" t="s">
        <v>46</v>
      </c>
      <c r="G132" s="19">
        <v>946798035</v>
      </c>
      <c r="H132" s="28" t="s">
        <v>579</v>
      </c>
      <c r="I132" s="19"/>
      <c r="J132" s="19"/>
      <c r="K132" s="19" t="s">
        <v>877</v>
      </c>
    </row>
    <row r="133" spans="1:11" s="2" customFormat="1" ht="90" customHeight="1" x14ac:dyDescent="0.3">
      <c r="A133" s="3">
        <v>10</v>
      </c>
      <c r="B133" s="3" t="s">
        <v>26</v>
      </c>
      <c r="C133" s="3" t="s">
        <v>34</v>
      </c>
      <c r="D133" s="18">
        <v>121</v>
      </c>
      <c r="E133" s="18" t="s">
        <v>35</v>
      </c>
      <c r="F133" s="18" t="s">
        <v>440</v>
      </c>
      <c r="G133" s="19">
        <v>3108954673</v>
      </c>
      <c r="H133" s="28" t="s">
        <v>580</v>
      </c>
      <c r="I133" s="19"/>
      <c r="J133" s="19"/>
      <c r="K133" s="19" t="s">
        <v>877</v>
      </c>
    </row>
    <row r="134" spans="1:11" s="2" customFormat="1" ht="90" customHeight="1" x14ac:dyDescent="0.3">
      <c r="A134" s="3">
        <v>10</v>
      </c>
      <c r="B134" s="3" t="s">
        <v>26</v>
      </c>
      <c r="C134" s="9" t="s">
        <v>441</v>
      </c>
      <c r="D134" s="18">
        <v>140</v>
      </c>
      <c r="E134" s="18" t="s">
        <v>57</v>
      </c>
      <c r="F134" s="18" t="s">
        <v>57</v>
      </c>
      <c r="G134" s="19">
        <v>3108954673</v>
      </c>
      <c r="H134" s="28" t="s">
        <v>580</v>
      </c>
      <c r="I134" s="19"/>
      <c r="J134" s="19"/>
      <c r="K134" s="19" t="s">
        <v>877</v>
      </c>
    </row>
    <row r="135" spans="1:11" s="2" customFormat="1" ht="90" customHeight="1" x14ac:dyDescent="0.3">
      <c r="A135" s="3">
        <v>10</v>
      </c>
      <c r="B135" s="3" t="s">
        <v>26</v>
      </c>
      <c r="C135" s="9" t="s">
        <v>442</v>
      </c>
      <c r="D135" s="18">
        <v>34</v>
      </c>
      <c r="E135" s="18" t="s">
        <v>57</v>
      </c>
      <c r="F135" s="18" t="s">
        <v>57</v>
      </c>
      <c r="G135" s="19">
        <v>3114151827</v>
      </c>
      <c r="H135" s="28" t="s">
        <v>581</v>
      </c>
      <c r="I135" s="19"/>
      <c r="J135" s="19"/>
      <c r="K135" s="19" t="s">
        <v>877</v>
      </c>
    </row>
    <row r="136" spans="1:11" s="2" customFormat="1" ht="90" customHeight="1" x14ac:dyDescent="0.3">
      <c r="A136" s="3">
        <v>10</v>
      </c>
      <c r="B136" s="3" t="s">
        <v>26</v>
      </c>
      <c r="C136" s="9" t="s">
        <v>54</v>
      </c>
      <c r="D136" s="18">
        <v>151</v>
      </c>
      <c r="E136" s="18" t="s">
        <v>55</v>
      </c>
      <c r="F136" s="18" t="s">
        <v>55</v>
      </c>
      <c r="G136" s="19" t="s">
        <v>582</v>
      </c>
      <c r="H136" s="28" t="s">
        <v>583</v>
      </c>
      <c r="I136" s="19"/>
      <c r="J136" s="19"/>
      <c r="K136" s="19" t="s">
        <v>877</v>
      </c>
    </row>
    <row r="137" spans="1:11" s="2" customFormat="1" ht="90" customHeight="1" x14ac:dyDescent="0.3">
      <c r="A137" s="3">
        <v>10</v>
      </c>
      <c r="B137" s="3" t="s">
        <v>26</v>
      </c>
      <c r="C137" s="9" t="s">
        <v>73</v>
      </c>
      <c r="D137" s="18">
        <v>456</v>
      </c>
      <c r="E137" s="18" t="s">
        <v>74</v>
      </c>
      <c r="F137" s="18" t="s">
        <v>443</v>
      </c>
      <c r="G137" s="19">
        <v>6712414</v>
      </c>
      <c r="H137" s="28" t="s">
        <v>584</v>
      </c>
      <c r="I137" s="19"/>
      <c r="J137" s="19"/>
      <c r="K137" s="19" t="s">
        <v>877</v>
      </c>
    </row>
    <row r="138" spans="1:11" s="2" customFormat="1" ht="90" customHeight="1" x14ac:dyDescent="0.3">
      <c r="A138" s="3">
        <v>10</v>
      </c>
      <c r="B138" s="3" t="s">
        <v>26</v>
      </c>
      <c r="C138" s="9" t="s">
        <v>39</v>
      </c>
      <c r="D138" s="18">
        <v>250</v>
      </c>
      <c r="E138" s="18" t="s">
        <v>40</v>
      </c>
      <c r="F138" s="18" t="s">
        <v>444</v>
      </c>
      <c r="G138" s="19">
        <v>6712414</v>
      </c>
      <c r="H138" s="19" t="s">
        <v>584</v>
      </c>
      <c r="I138" s="19"/>
      <c r="J138" s="19"/>
      <c r="K138" s="19" t="s">
        <v>877</v>
      </c>
    </row>
    <row r="139" spans="1:11" s="2" customFormat="1" ht="90" customHeight="1" x14ac:dyDescent="0.3">
      <c r="A139" s="3">
        <v>10</v>
      </c>
      <c r="B139" s="3" t="s">
        <v>26</v>
      </c>
      <c r="C139" s="9" t="s">
        <v>42</v>
      </c>
      <c r="D139" s="18">
        <v>157</v>
      </c>
      <c r="E139" s="18" t="s">
        <v>40</v>
      </c>
      <c r="F139" s="18" t="s">
        <v>445</v>
      </c>
      <c r="G139" s="19">
        <v>3216940047</v>
      </c>
      <c r="H139" s="28" t="s">
        <v>878</v>
      </c>
      <c r="I139" s="19"/>
      <c r="J139" s="19"/>
      <c r="K139" s="19" t="s">
        <v>877</v>
      </c>
    </row>
    <row r="140" spans="1:11" s="2" customFormat="1" ht="90" customHeight="1" x14ac:dyDescent="0.3">
      <c r="A140" s="3">
        <v>10</v>
      </c>
      <c r="B140" s="3" t="s">
        <v>26</v>
      </c>
      <c r="C140" s="9" t="s">
        <v>41</v>
      </c>
      <c r="D140" s="18">
        <v>214</v>
      </c>
      <c r="E140" s="18" t="s">
        <v>40</v>
      </c>
      <c r="F140" s="18" t="s">
        <v>446</v>
      </c>
      <c r="G140" s="29">
        <v>3103173439</v>
      </c>
      <c r="H140" s="30" t="s">
        <v>70</v>
      </c>
      <c r="I140" s="19"/>
      <c r="J140" s="19"/>
      <c r="K140" s="19" t="s">
        <v>877</v>
      </c>
    </row>
    <row r="141" spans="1:11" s="2" customFormat="1" ht="90" customHeight="1" x14ac:dyDescent="0.3">
      <c r="A141" s="3">
        <v>10</v>
      </c>
      <c r="B141" s="3" t="s">
        <v>26</v>
      </c>
      <c r="C141" s="3" t="s">
        <v>11</v>
      </c>
      <c r="D141" s="18">
        <v>677</v>
      </c>
      <c r="E141" s="18" t="s">
        <v>69</v>
      </c>
      <c r="F141" s="18" t="s">
        <v>69</v>
      </c>
      <c r="G141" s="26">
        <v>946720285</v>
      </c>
      <c r="H141" s="27" t="s">
        <v>70</v>
      </c>
      <c r="I141" s="19"/>
      <c r="J141" s="19"/>
      <c r="K141" s="19" t="s">
        <v>877</v>
      </c>
    </row>
    <row r="142" spans="1:11" s="2" customFormat="1" ht="90" customHeight="1" x14ac:dyDescent="0.3">
      <c r="A142" s="3">
        <v>10</v>
      </c>
      <c r="B142" s="3" t="s">
        <v>26</v>
      </c>
      <c r="C142" s="3" t="s">
        <v>50</v>
      </c>
      <c r="D142" s="18">
        <v>255</v>
      </c>
      <c r="E142" s="18" t="s">
        <v>51</v>
      </c>
      <c r="F142" s="18" t="s">
        <v>51</v>
      </c>
      <c r="G142" s="19">
        <v>3225082437</v>
      </c>
      <c r="H142" s="28" t="s">
        <v>585</v>
      </c>
      <c r="I142" s="19"/>
      <c r="J142" s="19"/>
      <c r="K142" s="19" t="s">
        <v>877</v>
      </c>
    </row>
    <row r="143" spans="1:11" s="2" customFormat="1" ht="90" customHeight="1" x14ac:dyDescent="0.3">
      <c r="A143" s="3">
        <v>10</v>
      </c>
      <c r="B143" s="3" t="s">
        <v>26</v>
      </c>
      <c r="C143" s="9" t="s">
        <v>49</v>
      </c>
      <c r="D143" s="18">
        <v>78</v>
      </c>
      <c r="E143" s="18" t="s">
        <v>46</v>
      </c>
      <c r="F143" s="18" t="s">
        <v>46</v>
      </c>
      <c r="G143" s="19">
        <v>946798035</v>
      </c>
      <c r="H143" s="28" t="s">
        <v>579</v>
      </c>
      <c r="I143" s="19"/>
      <c r="J143" s="19"/>
      <c r="K143" s="19" t="s">
        <v>877</v>
      </c>
    </row>
    <row r="144" spans="1:11" s="2" customFormat="1" ht="90" customHeight="1" x14ac:dyDescent="0.3">
      <c r="A144" s="3">
        <v>10</v>
      </c>
      <c r="B144" s="3" t="s">
        <v>26</v>
      </c>
      <c r="C144" s="3" t="s">
        <v>36</v>
      </c>
      <c r="D144" s="18">
        <v>341</v>
      </c>
      <c r="E144" s="18" t="s">
        <v>35</v>
      </c>
      <c r="F144" s="18" t="s">
        <v>447</v>
      </c>
      <c r="G144" s="19">
        <v>3146087663</v>
      </c>
      <c r="H144" s="27" t="s">
        <v>879</v>
      </c>
      <c r="I144" s="19"/>
      <c r="J144" s="19"/>
      <c r="K144" s="19" t="s">
        <v>877</v>
      </c>
    </row>
    <row r="145" spans="1:11" s="2" customFormat="1" ht="90" customHeight="1" x14ac:dyDescent="0.3">
      <c r="A145" s="3">
        <v>10</v>
      </c>
      <c r="B145" s="3" t="s">
        <v>26</v>
      </c>
      <c r="C145" s="9" t="s">
        <v>43</v>
      </c>
      <c r="D145" s="18">
        <v>320</v>
      </c>
      <c r="E145" s="18" t="s">
        <v>44</v>
      </c>
      <c r="F145" s="18" t="s">
        <v>448</v>
      </c>
      <c r="G145" s="19" t="s">
        <v>574</v>
      </c>
      <c r="H145" s="28" t="s">
        <v>575</v>
      </c>
      <c r="I145" s="19"/>
      <c r="J145" s="19"/>
      <c r="K145" s="19" t="s">
        <v>877</v>
      </c>
    </row>
    <row r="146" spans="1:11" s="2" customFormat="1" ht="90" customHeight="1" x14ac:dyDescent="0.3">
      <c r="A146" s="3">
        <v>10</v>
      </c>
      <c r="B146" s="3" t="s">
        <v>26</v>
      </c>
      <c r="C146" s="9" t="s">
        <v>31</v>
      </c>
      <c r="D146" s="18">
        <v>158</v>
      </c>
      <c r="E146" s="18" t="s">
        <v>38</v>
      </c>
      <c r="F146" s="18" t="s">
        <v>439</v>
      </c>
      <c r="G146" s="19">
        <v>946798035</v>
      </c>
      <c r="H146" s="28" t="s">
        <v>579</v>
      </c>
      <c r="I146" s="19"/>
      <c r="J146" s="19"/>
      <c r="K146" s="19" t="s">
        <v>877</v>
      </c>
    </row>
    <row r="147" spans="1:11" s="2" customFormat="1" ht="90" customHeight="1" x14ac:dyDescent="0.3">
      <c r="A147" s="3">
        <v>10</v>
      </c>
      <c r="B147" s="3" t="s">
        <v>26</v>
      </c>
      <c r="C147" s="9" t="s">
        <v>37</v>
      </c>
      <c r="D147" s="18">
        <v>60</v>
      </c>
      <c r="E147" s="18" t="s">
        <v>35</v>
      </c>
      <c r="F147" s="18" t="s">
        <v>449</v>
      </c>
      <c r="G147" s="19">
        <v>3108954673</v>
      </c>
      <c r="H147" s="28" t="s">
        <v>580</v>
      </c>
      <c r="I147" s="19"/>
      <c r="J147" s="19"/>
      <c r="K147" s="19" t="s">
        <v>877</v>
      </c>
    </row>
    <row r="148" spans="1:11" s="2" customFormat="1" ht="90" customHeight="1" x14ac:dyDescent="0.3">
      <c r="A148" s="3">
        <v>10</v>
      </c>
      <c r="B148" s="3" t="s">
        <v>26</v>
      </c>
      <c r="C148" s="3" t="s">
        <v>56</v>
      </c>
      <c r="D148" s="18">
        <v>206</v>
      </c>
      <c r="E148" s="18" t="s">
        <v>57</v>
      </c>
      <c r="F148" s="18" t="s">
        <v>450</v>
      </c>
      <c r="G148" s="19">
        <v>3225082470</v>
      </c>
      <c r="H148" s="28" t="s">
        <v>586</v>
      </c>
      <c r="I148" s="19"/>
      <c r="J148" s="19"/>
      <c r="K148" s="19" t="s">
        <v>877</v>
      </c>
    </row>
    <row r="149" spans="1:11" s="2" customFormat="1" ht="90" customHeight="1" x14ac:dyDescent="0.3">
      <c r="A149" s="3">
        <v>10</v>
      </c>
      <c r="B149" s="3" t="s">
        <v>26</v>
      </c>
      <c r="C149" s="9" t="s">
        <v>48</v>
      </c>
      <c r="D149" s="18">
        <v>80</v>
      </c>
      <c r="E149" s="18" t="s">
        <v>46</v>
      </c>
      <c r="F149" s="18" t="s">
        <v>46</v>
      </c>
      <c r="G149" s="19">
        <v>3127573905</v>
      </c>
      <c r="H149" s="28" t="s">
        <v>263</v>
      </c>
      <c r="I149" s="19"/>
      <c r="J149" s="19"/>
      <c r="K149" s="19" t="s">
        <v>877</v>
      </c>
    </row>
    <row r="150" spans="1:11" s="2" customFormat="1" ht="90" customHeight="1" x14ac:dyDescent="0.3">
      <c r="A150" s="3">
        <v>10</v>
      </c>
      <c r="B150" s="3" t="s">
        <v>26</v>
      </c>
      <c r="C150" s="3" t="s">
        <v>261</v>
      </c>
      <c r="D150" s="18">
        <v>172</v>
      </c>
      <c r="E150" s="18" t="s">
        <v>262</v>
      </c>
      <c r="F150" s="18" t="s">
        <v>262</v>
      </c>
      <c r="G150" s="19">
        <v>946720285</v>
      </c>
      <c r="H150" s="28" t="s">
        <v>70</v>
      </c>
      <c r="I150" s="19"/>
      <c r="J150" s="19"/>
      <c r="K150" s="19" t="s">
        <v>877</v>
      </c>
    </row>
    <row r="151" spans="1:11" s="2" customFormat="1" ht="90" customHeight="1" x14ac:dyDescent="0.3">
      <c r="A151" s="3">
        <v>10</v>
      </c>
      <c r="B151" s="3" t="s">
        <v>26</v>
      </c>
      <c r="C151" s="9" t="s">
        <v>451</v>
      </c>
      <c r="D151" s="18">
        <v>12</v>
      </c>
      <c r="E151" s="18" t="s">
        <v>69</v>
      </c>
      <c r="F151" s="18" t="s">
        <v>69</v>
      </c>
      <c r="G151" s="19">
        <v>3127962925</v>
      </c>
      <c r="H151" s="28" t="s">
        <v>587</v>
      </c>
      <c r="I151" s="19"/>
      <c r="J151" s="19"/>
      <c r="K151" s="19" t="s">
        <v>877</v>
      </c>
    </row>
    <row r="152" spans="1:11" s="2" customFormat="1" ht="90" customHeight="1" x14ac:dyDescent="0.3">
      <c r="A152" s="3">
        <v>10</v>
      </c>
      <c r="B152" s="3" t="s">
        <v>26</v>
      </c>
      <c r="C152" s="3" t="s">
        <v>265</v>
      </c>
      <c r="D152" s="18">
        <v>91</v>
      </c>
      <c r="E152" s="18" t="s">
        <v>264</v>
      </c>
      <c r="F152" s="18" t="s">
        <v>452</v>
      </c>
      <c r="G152" s="26">
        <v>3234822691</v>
      </c>
      <c r="H152" s="27" t="s">
        <v>880</v>
      </c>
      <c r="I152" s="19"/>
      <c r="J152" s="19"/>
      <c r="K152" s="19" t="s">
        <v>877</v>
      </c>
    </row>
    <row r="153" spans="1:11" s="2" customFormat="1" ht="90" customHeight="1" x14ac:dyDescent="0.3">
      <c r="A153" s="3">
        <v>10</v>
      </c>
      <c r="B153" s="3" t="s">
        <v>26</v>
      </c>
      <c r="C153" s="9" t="s">
        <v>71</v>
      </c>
      <c r="D153" s="18">
        <v>49</v>
      </c>
      <c r="E153" s="18" t="s">
        <v>72</v>
      </c>
      <c r="F153" s="18" t="s">
        <v>453</v>
      </c>
      <c r="G153" s="19">
        <v>3127962925</v>
      </c>
      <c r="H153" s="28" t="s">
        <v>587</v>
      </c>
      <c r="I153" s="19"/>
      <c r="J153" s="19"/>
      <c r="K153" s="19" t="s">
        <v>877</v>
      </c>
    </row>
    <row r="154" spans="1:11" s="2" customFormat="1" ht="90" customHeight="1" x14ac:dyDescent="0.3">
      <c r="A154" s="3">
        <v>10</v>
      </c>
      <c r="B154" s="3" t="s">
        <v>26</v>
      </c>
      <c r="C154" s="3" t="s">
        <v>32</v>
      </c>
      <c r="D154" s="18">
        <v>170</v>
      </c>
      <c r="E154" s="18" t="s">
        <v>264</v>
      </c>
      <c r="F154" s="18" t="s">
        <v>454</v>
      </c>
      <c r="G154" s="19">
        <v>3127962925</v>
      </c>
      <c r="H154" s="28" t="s">
        <v>587</v>
      </c>
      <c r="I154" s="19"/>
      <c r="J154" s="19"/>
      <c r="K154" s="19" t="s">
        <v>877</v>
      </c>
    </row>
    <row r="155" spans="1:11" s="2" customFormat="1" ht="90" customHeight="1" x14ac:dyDescent="0.3">
      <c r="A155" s="3">
        <v>10</v>
      </c>
      <c r="B155" s="3" t="s">
        <v>26</v>
      </c>
      <c r="C155" s="3" t="s">
        <v>455</v>
      </c>
      <c r="D155" s="18">
        <v>156</v>
      </c>
      <c r="E155" s="18" t="s">
        <v>264</v>
      </c>
      <c r="F155" s="18" t="s">
        <v>456</v>
      </c>
      <c r="G155" s="26">
        <v>3234822691</v>
      </c>
      <c r="H155" s="27" t="s">
        <v>880</v>
      </c>
      <c r="I155" s="19"/>
      <c r="J155" s="19"/>
      <c r="K155" s="19" t="s">
        <v>877</v>
      </c>
    </row>
    <row r="156" spans="1:11" s="2" customFormat="1" ht="90" customHeight="1" x14ac:dyDescent="0.3">
      <c r="A156" s="3">
        <v>10</v>
      </c>
      <c r="B156" s="3" t="s">
        <v>26</v>
      </c>
      <c r="C156" s="9" t="s">
        <v>457</v>
      </c>
      <c r="D156" s="18">
        <v>129</v>
      </c>
      <c r="E156" s="18" t="s">
        <v>72</v>
      </c>
      <c r="F156" s="18" t="s">
        <v>458</v>
      </c>
      <c r="G156" s="19">
        <v>6044114488</v>
      </c>
      <c r="H156" s="30" t="s">
        <v>588</v>
      </c>
      <c r="I156" s="19"/>
      <c r="J156" s="19"/>
      <c r="K156" s="19" t="s">
        <v>877</v>
      </c>
    </row>
    <row r="157" spans="1:11" s="2" customFormat="1" ht="90" customHeight="1" x14ac:dyDescent="0.3">
      <c r="A157" s="3">
        <v>10</v>
      </c>
      <c r="B157" s="3" t="s">
        <v>26</v>
      </c>
      <c r="C157" s="3" t="s">
        <v>52</v>
      </c>
      <c r="D157" s="18">
        <v>1139</v>
      </c>
      <c r="E157" s="18" t="s">
        <v>459</v>
      </c>
      <c r="F157" s="18" t="s">
        <v>460</v>
      </c>
      <c r="G157" s="19">
        <v>6044114488</v>
      </c>
      <c r="H157" s="30" t="s">
        <v>588</v>
      </c>
      <c r="I157" s="19"/>
      <c r="J157" s="19"/>
      <c r="K157" s="19" t="s">
        <v>877</v>
      </c>
    </row>
    <row r="158" spans="1:11" s="2" customFormat="1" ht="90" customHeight="1" x14ac:dyDescent="0.3">
      <c r="A158" s="3">
        <v>10</v>
      </c>
      <c r="B158" s="3" t="s">
        <v>26</v>
      </c>
      <c r="C158" s="3" t="s">
        <v>33</v>
      </c>
      <c r="D158" s="18">
        <v>5172</v>
      </c>
      <c r="E158" s="18" t="s">
        <v>459</v>
      </c>
      <c r="F158" s="18" t="s">
        <v>461</v>
      </c>
      <c r="G158" s="19">
        <v>6044114488</v>
      </c>
      <c r="H158" s="30" t="s">
        <v>588</v>
      </c>
      <c r="I158" s="19"/>
      <c r="J158" s="19"/>
      <c r="K158" s="19" t="s">
        <v>877</v>
      </c>
    </row>
  </sheetData>
  <autoFilter ref="A2:I158" xr:uid="{00000000-0001-0000-0100-000000000000}"/>
  <mergeCells count="1">
    <mergeCell ref="A1:K1"/>
  </mergeCells>
  <conditionalFormatting sqref="C159:C1048576">
    <cfRule type="duplicateValues" dxfId="3" priority="9"/>
  </conditionalFormatting>
  <conditionalFormatting sqref="D2">
    <cfRule type="duplicateValues" dxfId="2" priority="353"/>
  </conditionalFormatting>
  <hyperlinks>
    <hyperlink ref="H91" r:id="rId1" xr:uid="{750C86EE-83A5-4F6D-95E3-F3F71A2922DC}"/>
    <hyperlink ref="H96" r:id="rId2" xr:uid="{AD09A3FD-EDF8-4D10-9DD3-FB66F44D1F78}"/>
    <hyperlink ref="H105" r:id="rId3" xr:uid="{B7D7B2EB-94D0-4144-A647-56BE67657766}"/>
    <hyperlink ref="H58" r:id="rId4" xr:uid="{620EA750-5886-49ED-9F68-FCDF2A662BB3}"/>
    <hyperlink ref="H44" r:id="rId5" xr:uid="{5E9CC9CF-D22C-473C-8B4A-17F63B6E7BDE}"/>
    <hyperlink ref="H20" r:id="rId6" xr:uid="{38B1B6EA-698B-40AE-AB97-F8C9EF907EC1}"/>
    <hyperlink ref="H97" r:id="rId7" display="http://gov.co/" xr:uid="{44732A2A-CD97-4482-BC0F-D787A3764EB5}"/>
    <hyperlink ref="I90" r:id="rId8" display="http://www.hospitalcaicedo.gov.co/" xr:uid="{4955200B-BFA6-4F8A-8767-8E7F80B17ABC}"/>
    <hyperlink ref="G29" r:id="rId9" display="https://www.google.com/search?q=telefono+para+citas+tobias+puerta+uramita&amp;oq=telefono+para+citas+tobias+puerta+uramita&amp;gs_lcrp=EgZjaHJvbWUyBggAEEUYOTIICAEQABgWGB4yCAgCEAAYFhgeMggIAxAAGBYYHjIICAQQABgWGB4yCAgFEAAYFhgeMggIBhAAGBYYHjIICAcQABgWGB4yCAgIEAAYFhgeMggICRAAGBYYHtIBCDU2ODZqMGo0qAIAsAIB&amp;sourceid=chrome&amp;ie=UTF-8" xr:uid="{91C76253-0531-4A70-84C6-46F061A3A036}"/>
    <hyperlink ref="H102" r:id="rId10" xr:uid="{CBF7568E-1FDC-4EA9-B5B4-C60747AFD7E2}"/>
    <hyperlink ref="H158" r:id="rId11" xr:uid="{6CC0FF99-8745-446D-9DEC-8DF0B0A59546}"/>
    <hyperlink ref="H136" r:id="rId12" xr:uid="{01D36CEF-C12F-4897-A2A9-4A80844F2B9F}"/>
    <hyperlink ref="H135" r:id="rId13" xr:uid="{F72C1768-F27C-471E-9648-1D3F2D078A6B}"/>
    <hyperlink ref="H157" r:id="rId14" xr:uid="{0C8F96A7-D8FA-4228-9B8F-19ADD1EB18C3}"/>
    <hyperlink ref="H156" r:id="rId15" xr:uid="{ABFD9206-709B-4AFD-BD5C-568B512E5773}"/>
    <hyperlink ref="H144" r:id="rId16" xr:uid="{FABF4F83-C1B4-47CE-B9BD-C84DB7E69A02}"/>
    <hyperlink ref="H152" r:id="rId17" xr:uid="{E3659FE1-C10A-4CF9-838D-51A57C29736A}"/>
    <hyperlink ref="H155" r:id="rId18" xr:uid="{DA3E9CE4-F86B-4330-B646-5AD223106D52}"/>
    <hyperlink ref="H140" r:id="rId19" xr:uid="{5B5F16CE-88A1-412E-8D61-A757AF8928FA}"/>
    <hyperlink ref="H150" r:id="rId20" xr:uid="{19F15EE0-0D94-43E5-A8B0-079F11490FB6}"/>
    <hyperlink ref="H128" r:id="rId21" xr:uid="{9817AD0E-1D2F-4CAC-8E99-B494736C9291}"/>
    <hyperlink ref="H129" r:id="rId22" xr:uid="{282BC62D-D27C-431B-A087-DA560135CC5C}"/>
    <hyperlink ref="H130" r:id="rId23" xr:uid="{8824A817-6B07-4161-B77F-6FD6533F0AE3}"/>
    <hyperlink ref="H131" r:id="rId24" xr:uid="{5D6D5C26-CE51-40FD-A84A-C476F100F331}"/>
    <hyperlink ref="H132" r:id="rId25" xr:uid="{26EA411F-4839-49C7-A91E-A21164E8AFC9}"/>
    <hyperlink ref="H133" r:id="rId26" xr:uid="{77A089C4-DCD2-46B7-BDB0-A4741D17CC95}"/>
    <hyperlink ref="H134" r:id="rId27" xr:uid="{927D6D96-D376-4977-965B-7918025B236D}"/>
    <hyperlink ref="H137" r:id="rId28" xr:uid="{2AC75731-604B-4A07-A8A1-7414EB09CE6D}"/>
    <hyperlink ref="H141" r:id="rId29" xr:uid="{77B48E2D-4B20-4082-B323-3C5B67A2BFB4}"/>
    <hyperlink ref="H142" r:id="rId30" xr:uid="{9B3781E3-89B0-4F4C-9977-7BB27560477D}"/>
    <hyperlink ref="H143" r:id="rId31" xr:uid="{1E981AAB-1963-4D38-92FC-8F870471A130}"/>
    <hyperlink ref="H145" r:id="rId32" xr:uid="{F51246AF-87DA-4DDA-86C6-687CAC9E472A}"/>
    <hyperlink ref="H146" r:id="rId33" xr:uid="{AA8CF5D8-3F34-4834-B7D6-22DBFBA0E21C}"/>
    <hyperlink ref="H147" r:id="rId34" xr:uid="{B781AD6B-B43F-45D1-A936-1ABCA2149F02}"/>
    <hyperlink ref="H148" r:id="rId35" xr:uid="{EA5E51C2-BF07-4D0B-BEDC-6CA511C282C3}"/>
    <hyperlink ref="H149" r:id="rId36" xr:uid="{F95E1825-79E6-4337-91C2-66C935832113}"/>
    <hyperlink ref="H151" r:id="rId37" xr:uid="{FD391541-9AAC-4733-97CB-6D499A2A0FEB}"/>
    <hyperlink ref="H153" r:id="rId38" xr:uid="{AE8970BF-C791-4802-BB15-776D76013919}"/>
    <hyperlink ref="H154" r:id="rId39" xr:uid="{91472AED-729F-4FAD-B364-690CFF85C123}"/>
    <hyperlink ref="H139" r:id="rId40" xr:uid="{9E696DFE-A71B-4A6B-866D-D4668FE40E0D}"/>
  </hyperlinks>
  <pageMargins left="0.7" right="0.7" top="0.75" bottom="0.75" header="0.3" footer="0.3"/>
  <drawing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8"/>
  <sheetViews>
    <sheetView tabSelected="1" zoomScale="80" zoomScaleNormal="80" workbookViewId="0">
      <pane ySplit="2" topLeftCell="A3" activePane="bottomLeft" state="frozen"/>
      <selection pane="bottomLeft" activeCell="D255" sqref="D255"/>
    </sheetView>
  </sheetViews>
  <sheetFormatPr baseColWidth="10" defaultColWidth="11.44140625" defaultRowHeight="14.4" x14ac:dyDescent="0.3"/>
  <cols>
    <col min="1" max="1" width="18.109375" customWidth="1"/>
    <col min="2" max="2" width="19.5546875" customWidth="1"/>
    <col min="3" max="3" width="19.6640625" customWidth="1"/>
    <col min="4" max="4" width="50.88671875" customWidth="1"/>
    <col min="5" max="5" width="16.88671875" customWidth="1"/>
    <col min="6" max="6" width="37.44140625" customWidth="1"/>
    <col min="7" max="7" width="21.88671875" customWidth="1"/>
    <col min="8" max="8" width="24.77734375" style="8" customWidth="1"/>
    <col min="9" max="9" width="40.33203125" style="7" customWidth="1"/>
  </cols>
  <sheetData>
    <row r="1" spans="1:9" ht="88.2" customHeight="1" x14ac:dyDescent="0.3">
      <c r="A1" s="31" t="s">
        <v>589</v>
      </c>
      <c r="B1" s="32"/>
      <c r="C1" s="32"/>
      <c r="D1" s="32"/>
      <c r="E1" s="32"/>
      <c r="F1" s="32"/>
      <c r="G1" s="32"/>
      <c r="H1" s="32"/>
      <c r="I1" s="33"/>
    </row>
    <row r="2" spans="1:9" ht="41.4" customHeight="1" x14ac:dyDescent="0.3">
      <c r="A2" s="44" t="s">
        <v>0</v>
      </c>
      <c r="B2" s="44" t="s">
        <v>1</v>
      </c>
      <c r="C2" s="44" t="s">
        <v>2</v>
      </c>
      <c r="D2" s="44" t="s">
        <v>3</v>
      </c>
      <c r="E2" s="44" t="s">
        <v>462</v>
      </c>
      <c r="F2" s="44" t="s">
        <v>463</v>
      </c>
      <c r="G2" s="44" t="s">
        <v>464</v>
      </c>
      <c r="H2" s="42" t="s">
        <v>591</v>
      </c>
      <c r="I2" s="43" t="s">
        <v>592</v>
      </c>
    </row>
    <row r="3" spans="1:9" ht="90" customHeight="1" x14ac:dyDescent="0.3">
      <c r="A3" s="34">
        <v>10</v>
      </c>
      <c r="B3" s="34" t="s">
        <v>8</v>
      </c>
      <c r="C3" s="34" t="s">
        <v>9</v>
      </c>
      <c r="D3" s="35" t="s">
        <v>7</v>
      </c>
      <c r="E3" s="17" t="s">
        <v>704</v>
      </c>
      <c r="F3" s="17" t="s">
        <v>6</v>
      </c>
      <c r="G3" s="17" t="s">
        <v>705</v>
      </c>
      <c r="H3" s="17"/>
      <c r="I3" s="17" t="s">
        <v>706</v>
      </c>
    </row>
    <row r="4" spans="1:9" ht="90" customHeight="1" x14ac:dyDescent="0.3">
      <c r="A4" s="36">
        <v>10</v>
      </c>
      <c r="B4" s="36" t="s">
        <v>8</v>
      </c>
      <c r="C4" s="36" t="s">
        <v>9</v>
      </c>
      <c r="D4" s="37" t="s">
        <v>17</v>
      </c>
      <c r="E4" s="19" t="s">
        <v>707</v>
      </c>
      <c r="F4" s="19" t="s">
        <v>6</v>
      </c>
      <c r="G4" s="19" t="s">
        <v>6</v>
      </c>
      <c r="H4" s="19"/>
      <c r="I4" s="19" t="s">
        <v>714</v>
      </c>
    </row>
    <row r="5" spans="1:9" ht="90" customHeight="1" x14ac:dyDescent="0.3">
      <c r="A5" s="36">
        <v>10</v>
      </c>
      <c r="B5" s="36" t="s">
        <v>8</v>
      </c>
      <c r="C5" s="36" t="s">
        <v>9</v>
      </c>
      <c r="D5" s="37" t="s">
        <v>18</v>
      </c>
      <c r="E5" s="19" t="s">
        <v>709</v>
      </c>
      <c r="F5" s="19" t="s">
        <v>708</v>
      </c>
      <c r="G5" s="19" t="s">
        <v>710</v>
      </c>
      <c r="H5" s="19" t="s">
        <v>711</v>
      </c>
      <c r="I5" s="19" t="s">
        <v>617</v>
      </c>
    </row>
    <row r="6" spans="1:9" ht="90" customHeight="1" x14ac:dyDescent="0.3">
      <c r="A6" s="36">
        <v>10</v>
      </c>
      <c r="B6" s="36" t="s">
        <v>8</v>
      </c>
      <c r="C6" s="36" t="s">
        <v>9</v>
      </c>
      <c r="D6" s="37" t="s">
        <v>19</v>
      </c>
      <c r="E6" s="19" t="s">
        <v>713</v>
      </c>
      <c r="F6" s="19" t="s">
        <v>6</v>
      </c>
      <c r="G6" s="19">
        <v>6043223633</v>
      </c>
      <c r="H6" s="19"/>
      <c r="I6" s="19" t="s">
        <v>712</v>
      </c>
    </row>
    <row r="7" spans="1:9" ht="90" customHeight="1" x14ac:dyDescent="0.3">
      <c r="A7" s="36">
        <v>10</v>
      </c>
      <c r="B7" s="36" t="s">
        <v>8</v>
      </c>
      <c r="C7" s="36" t="s">
        <v>9</v>
      </c>
      <c r="D7" s="37" t="s">
        <v>20</v>
      </c>
      <c r="E7" s="19" t="s">
        <v>716</v>
      </c>
      <c r="F7" s="19" t="s">
        <v>6</v>
      </c>
      <c r="G7" s="19" t="s">
        <v>6</v>
      </c>
      <c r="H7" s="19"/>
      <c r="I7" s="19" t="s">
        <v>715</v>
      </c>
    </row>
    <row r="8" spans="1:9" ht="90" customHeight="1" x14ac:dyDescent="0.3">
      <c r="A8" s="36">
        <v>10</v>
      </c>
      <c r="B8" s="36" t="s">
        <v>8</v>
      </c>
      <c r="C8" s="36" t="s">
        <v>9</v>
      </c>
      <c r="D8" s="37" t="s">
        <v>21</v>
      </c>
      <c r="E8" s="19" t="s">
        <v>719</v>
      </c>
      <c r="F8" s="19" t="s">
        <v>6</v>
      </c>
      <c r="G8" s="19" t="s">
        <v>720</v>
      </c>
      <c r="H8" s="28" t="s">
        <v>718</v>
      </c>
      <c r="I8" s="19" t="s">
        <v>717</v>
      </c>
    </row>
    <row r="9" spans="1:9" ht="90" customHeight="1" x14ac:dyDescent="0.3">
      <c r="A9" s="36">
        <v>10</v>
      </c>
      <c r="B9" s="36" t="s">
        <v>8</v>
      </c>
      <c r="C9" s="36" t="s">
        <v>9</v>
      </c>
      <c r="D9" s="37" t="s">
        <v>22</v>
      </c>
      <c r="E9" s="19">
        <v>6043119495</v>
      </c>
      <c r="F9" s="19" t="s">
        <v>6</v>
      </c>
      <c r="G9" s="19" t="s">
        <v>6</v>
      </c>
      <c r="H9" s="19"/>
      <c r="I9" s="19" t="s">
        <v>721</v>
      </c>
    </row>
    <row r="10" spans="1:9" ht="90" customHeight="1" x14ac:dyDescent="0.3">
      <c r="A10" s="36">
        <v>10</v>
      </c>
      <c r="B10" s="36" t="s">
        <v>8</v>
      </c>
      <c r="C10" s="36" t="s">
        <v>9</v>
      </c>
      <c r="D10" s="37" t="s">
        <v>23</v>
      </c>
      <c r="E10" s="19" t="s">
        <v>722</v>
      </c>
      <c r="F10" s="19" t="s">
        <v>6</v>
      </c>
      <c r="G10" s="19" t="s">
        <v>723</v>
      </c>
      <c r="H10" s="19"/>
      <c r="I10" s="19" t="s">
        <v>717</v>
      </c>
    </row>
    <row r="11" spans="1:9" ht="90" customHeight="1" x14ac:dyDescent="0.3">
      <c r="A11" s="36">
        <v>10</v>
      </c>
      <c r="B11" s="36" t="s">
        <v>8</v>
      </c>
      <c r="C11" s="36" t="s">
        <v>24</v>
      </c>
      <c r="D11" s="37" t="s">
        <v>25</v>
      </c>
      <c r="E11" s="19">
        <v>4032535</v>
      </c>
      <c r="F11" s="19" t="s">
        <v>6</v>
      </c>
      <c r="G11" s="19" t="s">
        <v>725</v>
      </c>
      <c r="H11" s="19"/>
      <c r="I11" s="19" t="s">
        <v>724</v>
      </c>
    </row>
    <row r="12" spans="1:9" ht="90" customHeight="1" x14ac:dyDescent="0.3">
      <c r="A12" s="36">
        <v>10</v>
      </c>
      <c r="B12" s="36" t="s">
        <v>8</v>
      </c>
      <c r="C12" s="36" t="s">
        <v>9</v>
      </c>
      <c r="D12" s="37" t="s">
        <v>58</v>
      </c>
      <c r="E12" s="29">
        <v>3114390341</v>
      </c>
      <c r="F12" s="28" t="s">
        <v>890</v>
      </c>
      <c r="G12" s="19"/>
      <c r="H12" s="21"/>
      <c r="I12" s="21" t="s">
        <v>877</v>
      </c>
    </row>
    <row r="13" spans="1:9" ht="90" customHeight="1" x14ac:dyDescent="0.3">
      <c r="A13" s="36">
        <v>10</v>
      </c>
      <c r="B13" s="36" t="s">
        <v>8</v>
      </c>
      <c r="C13" s="36" t="s">
        <v>76</v>
      </c>
      <c r="D13" s="37" t="s">
        <v>77</v>
      </c>
      <c r="E13" s="19">
        <v>3116097011</v>
      </c>
      <c r="F13" s="28" t="s">
        <v>914</v>
      </c>
      <c r="G13" s="19"/>
      <c r="H13" s="21"/>
      <c r="I13" s="21" t="s">
        <v>877</v>
      </c>
    </row>
    <row r="14" spans="1:9" ht="90" customHeight="1" x14ac:dyDescent="0.3">
      <c r="A14" s="36">
        <v>10</v>
      </c>
      <c r="B14" s="36" t="s">
        <v>8</v>
      </c>
      <c r="C14" s="36" t="s">
        <v>78</v>
      </c>
      <c r="D14" s="37" t="s">
        <v>79</v>
      </c>
      <c r="E14" s="29">
        <v>3112173832</v>
      </c>
      <c r="F14" s="28" t="s">
        <v>915</v>
      </c>
      <c r="G14" s="19"/>
      <c r="H14" s="21">
        <v>3105451061</v>
      </c>
      <c r="I14" s="21" t="s">
        <v>877</v>
      </c>
    </row>
    <row r="15" spans="1:9" ht="90" customHeight="1" x14ac:dyDescent="0.3">
      <c r="A15" s="36">
        <v>10</v>
      </c>
      <c r="B15" s="36" t="s">
        <v>8</v>
      </c>
      <c r="C15" s="36" t="s">
        <v>80</v>
      </c>
      <c r="D15" s="37" t="s">
        <v>81</v>
      </c>
      <c r="E15" s="38" t="s">
        <v>916</v>
      </c>
      <c r="F15" s="27" t="s">
        <v>917</v>
      </c>
      <c r="G15" s="19"/>
      <c r="H15" s="21"/>
      <c r="I15" s="21" t="s">
        <v>877</v>
      </c>
    </row>
    <row r="16" spans="1:9" ht="90" customHeight="1" x14ac:dyDescent="0.3">
      <c r="A16" s="36">
        <v>10</v>
      </c>
      <c r="B16" s="36" t="s">
        <v>8</v>
      </c>
      <c r="C16" s="36" t="s">
        <v>82</v>
      </c>
      <c r="D16" s="37" t="s">
        <v>83</v>
      </c>
      <c r="E16" s="38">
        <v>3147915106</v>
      </c>
      <c r="F16" s="27" t="s">
        <v>918</v>
      </c>
      <c r="G16" s="19"/>
      <c r="H16" s="21"/>
      <c r="I16" s="21" t="s">
        <v>877</v>
      </c>
    </row>
    <row r="17" spans="1:9" ht="90" customHeight="1" x14ac:dyDescent="0.3">
      <c r="A17" s="36">
        <v>10</v>
      </c>
      <c r="B17" s="36" t="s">
        <v>8</v>
      </c>
      <c r="C17" s="36" t="s">
        <v>84</v>
      </c>
      <c r="D17" s="37" t="s">
        <v>85</v>
      </c>
      <c r="E17" s="19">
        <v>3234793070</v>
      </c>
      <c r="F17" s="28" t="s">
        <v>919</v>
      </c>
      <c r="G17" s="19" t="s">
        <v>881</v>
      </c>
      <c r="H17" s="21"/>
      <c r="I17" s="21" t="s">
        <v>877</v>
      </c>
    </row>
    <row r="18" spans="1:9" ht="90" customHeight="1" x14ac:dyDescent="0.3">
      <c r="A18" s="36">
        <v>10</v>
      </c>
      <c r="B18" s="36" t="s">
        <v>8</v>
      </c>
      <c r="C18" s="36" t="s">
        <v>86</v>
      </c>
      <c r="D18" s="37" t="s">
        <v>87</v>
      </c>
      <c r="E18" s="19">
        <v>3102541966</v>
      </c>
      <c r="F18" s="28" t="s">
        <v>920</v>
      </c>
      <c r="G18" s="19"/>
      <c r="H18" s="21"/>
      <c r="I18" s="21" t="s">
        <v>896</v>
      </c>
    </row>
    <row r="19" spans="1:9" ht="90" customHeight="1" x14ac:dyDescent="0.3">
      <c r="A19" s="36">
        <v>10</v>
      </c>
      <c r="B19" s="36" t="s">
        <v>8</v>
      </c>
      <c r="C19" s="36" t="s">
        <v>88</v>
      </c>
      <c r="D19" s="37" t="s">
        <v>89</v>
      </c>
      <c r="E19" s="19">
        <v>3122445150</v>
      </c>
      <c r="F19" s="28" t="s">
        <v>921</v>
      </c>
      <c r="G19" s="19"/>
      <c r="H19" s="21"/>
      <c r="I19" s="21" t="s">
        <v>877</v>
      </c>
    </row>
    <row r="20" spans="1:9" ht="90" customHeight="1" x14ac:dyDescent="0.3">
      <c r="A20" s="36">
        <v>10</v>
      </c>
      <c r="B20" s="36" t="s">
        <v>8</v>
      </c>
      <c r="C20" s="36" t="s">
        <v>90</v>
      </c>
      <c r="D20" s="37" t="s">
        <v>91</v>
      </c>
      <c r="E20" s="19">
        <v>3206907499</v>
      </c>
      <c r="F20" s="28" t="s">
        <v>922</v>
      </c>
      <c r="G20" s="19"/>
      <c r="H20" s="21"/>
      <c r="I20" s="21" t="s">
        <v>877</v>
      </c>
    </row>
    <row r="21" spans="1:9" ht="90" customHeight="1" x14ac:dyDescent="0.3">
      <c r="A21" s="36">
        <v>10</v>
      </c>
      <c r="B21" s="36" t="s">
        <v>8</v>
      </c>
      <c r="C21" s="36" t="s">
        <v>92</v>
      </c>
      <c r="D21" s="37" t="s">
        <v>93</v>
      </c>
      <c r="E21" s="29" t="s">
        <v>923</v>
      </c>
      <c r="F21" s="28" t="s">
        <v>924</v>
      </c>
      <c r="G21" s="19"/>
      <c r="H21" s="21"/>
      <c r="I21" s="21" t="s">
        <v>877</v>
      </c>
    </row>
    <row r="22" spans="1:9" ht="90" customHeight="1" x14ac:dyDescent="0.3">
      <c r="A22" s="36">
        <v>10</v>
      </c>
      <c r="B22" s="36" t="s">
        <v>8</v>
      </c>
      <c r="C22" s="36" t="s">
        <v>94</v>
      </c>
      <c r="D22" s="37" t="s">
        <v>95</v>
      </c>
      <c r="E22" s="19">
        <v>3147418705</v>
      </c>
      <c r="F22" s="28" t="s">
        <v>925</v>
      </c>
      <c r="G22" s="19" t="s">
        <v>881</v>
      </c>
      <c r="H22" s="21"/>
      <c r="I22" s="21" t="s">
        <v>877</v>
      </c>
    </row>
    <row r="23" spans="1:9" ht="90" customHeight="1" x14ac:dyDescent="0.3">
      <c r="A23" s="36">
        <v>10</v>
      </c>
      <c r="B23" s="36" t="s">
        <v>8</v>
      </c>
      <c r="C23" s="36" t="s">
        <v>96</v>
      </c>
      <c r="D23" s="37" t="s">
        <v>97</v>
      </c>
      <c r="E23" s="19" t="str">
        <f>VLOOKUP(C23,'BASE PRIMARIA'!$C$3:$G$127,5,0)</f>
        <v>(604) 8562993 - (604) 8563055</v>
      </c>
      <c r="F23" s="19" t="str">
        <f>VLOOKUP(C23,'BASE PRIMARIA'!$C$3:$H$127,6,0)</f>
        <v>N/A</v>
      </c>
      <c r="G23" s="19" t="str">
        <f>VLOOKUP(C23,'BASE PRIMARIA'!$C$3:$I$127,7,0)</f>
        <v>3122732315-3122433592</v>
      </c>
      <c r="H23" s="19"/>
      <c r="I23" s="19" t="str">
        <f>VLOOKUP(C23,'BASE PRIMARIA'!$C$3:$K$127,9,0)</f>
        <v>L-M-J-V (7:00 a.m. - 4:00 p.m.) MIE - S (7:00 a.m. - 1:00 p.m.)</v>
      </c>
    </row>
    <row r="24" spans="1:9" ht="90" customHeight="1" x14ac:dyDescent="0.3">
      <c r="A24" s="36">
        <v>10</v>
      </c>
      <c r="B24" s="36" t="s">
        <v>8</v>
      </c>
      <c r="C24" s="36" t="s">
        <v>98</v>
      </c>
      <c r="D24" s="37" t="s">
        <v>99</v>
      </c>
      <c r="E24" s="19">
        <f>VLOOKUP(C24,'BASE PRIMARIA'!$C$3:$G$127,5,0)</f>
        <v>3232933380</v>
      </c>
      <c r="F24" s="19" t="str">
        <f>VLOOKUP(C24,'BASE PRIMARIA'!$C$3:$H$127,6,0)</f>
        <v>N/A</v>
      </c>
      <c r="G24" s="19" t="str">
        <f>VLOOKUP(C24,'BASE PRIMARIA'!$C$3:$I$127,7,0)</f>
        <v>N/A</v>
      </c>
      <c r="H24" s="19"/>
      <c r="I24" s="19" t="str">
        <f>VLOOKUP(C24,'BASE PRIMARIA'!$C$3:$K$127,9,0)</f>
        <v>L-M-J-V (7:00 a.m. - 5:00 p.m.) MIE - S (7:00 a.m. - 1:00 p.m.)</v>
      </c>
    </row>
    <row r="25" spans="1:9" ht="90" customHeight="1" x14ac:dyDescent="0.3">
      <c r="A25" s="36">
        <v>10</v>
      </c>
      <c r="B25" s="36" t="s">
        <v>8</v>
      </c>
      <c r="C25" s="36" t="s">
        <v>100</v>
      </c>
      <c r="D25" s="37" t="s">
        <v>101</v>
      </c>
      <c r="E25" s="19" t="str">
        <f>VLOOKUP(C25,'BASE PRIMARIA'!$C$3:$G$127,5,0)</f>
        <v>(604) 2785817</v>
      </c>
      <c r="F25" s="19" t="str">
        <f>VLOOKUP(C25,'BASE PRIMARIA'!$C$3:$H$127,6,0)</f>
        <v>N/A</v>
      </c>
      <c r="G25" s="19" t="str">
        <f>VLOOKUP(C25,'BASE PRIMARIA'!$C$3:$I$127,7,0)</f>
        <v>N/A</v>
      </c>
      <c r="H25" s="19"/>
      <c r="I25" s="19" t="str">
        <f>VLOOKUP(C25,'BASE PRIMARIA'!$C$3:$K$127,9,0)</f>
        <v xml:space="preserve">L-J (7:00 a.m. - 5:00 p.m.) V (7:00 a.m. - 4:00 p.m.) </v>
      </c>
    </row>
    <row r="26" spans="1:9" ht="90" customHeight="1" x14ac:dyDescent="0.3">
      <c r="A26" s="36">
        <v>10</v>
      </c>
      <c r="B26" s="36" t="s">
        <v>8</v>
      </c>
      <c r="C26" s="36" t="s">
        <v>102</v>
      </c>
      <c r="D26" s="37" t="s">
        <v>103</v>
      </c>
      <c r="E26" s="19" t="str">
        <f>VLOOKUP(C26,'BASE PRIMARIA'!$C$3:$G$127,5,0)</f>
        <v>(604) 8350803</v>
      </c>
      <c r="F26" s="19" t="str">
        <f>VLOOKUP(C26,'BASE PRIMARIA'!$C$3:$H$127,6,0)</f>
        <v>cisnhs01@edatel.net.co</v>
      </c>
      <c r="G26" s="19" t="str">
        <f>VLOOKUP(C26,'BASE PRIMARIA'!$C$3:$I$127,7,0)</f>
        <v>N/A</v>
      </c>
      <c r="H26" s="19"/>
      <c r="I26" s="19" t="str">
        <f>VLOOKUP(C26,'BASE PRIMARIA'!$C$3:$K$127,9,0)</f>
        <v>L-M-J-V (8:00 a.m. - 5:00 p.m.) MIE  (8:00 a.m. - 4:00 a.m.) S(7:00 a.m. - 12:00 p.m.)</v>
      </c>
    </row>
    <row r="27" spans="1:9" ht="90" customHeight="1" x14ac:dyDescent="0.3">
      <c r="A27" s="36">
        <v>10</v>
      </c>
      <c r="B27" s="36" t="s">
        <v>8</v>
      </c>
      <c r="C27" s="36" t="s">
        <v>104</v>
      </c>
      <c r="D27" s="37" t="s">
        <v>105</v>
      </c>
      <c r="E27" s="19">
        <f>VLOOKUP(C27,'BASE PRIMARIA'!$C$3:$G$127,5,0)</f>
        <v>6048520022</v>
      </c>
      <c r="F27" s="19" t="str">
        <f>VLOOKUP(C27,'BASE PRIMARIA'!$C$3:$H$127,6,0)</f>
        <v>N/A</v>
      </c>
      <c r="G27" s="19">
        <f>VLOOKUP(C27,'BASE PRIMARIA'!$C$3:$I$127,7,0)</f>
        <v>3216450880</v>
      </c>
      <c r="H27" s="19"/>
      <c r="I27" s="19" t="str">
        <f>VLOOKUP(C27,'BASE PRIMARIA'!$C$3:$K$127,9,0)</f>
        <v>L-V (7:00 a.m. - 5:00p.m.)</v>
      </c>
    </row>
    <row r="28" spans="1:9" ht="90" customHeight="1" x14ac:dyDescent="0.3">
      <c r="A28" s="36">
        <v>10</v>
      </c>
      <c r="B28" s="36" t="s">
        <v>8</v>
      </c>
      <c r="C28" s="36" t="s">
        <v>12</v>
      </c>
      <c r="D28" s="37" t="s">
        <v>106</v>
      </c>
      <c r="E28" s="19" t="str">
        <f>VLOOKUP(C28,'BASE PRIMARIA'!$C$3:$G$127,5,0)</f>
        <v>(604) 8559059 - (604) 8559099</v>
      </c>
      <c r="F28" s="19" t="str">
        <f>VLOOKUP(C28,'BASE PRIMARIA'!$C$3:$H$127,6,0)</f>
        <v>hsmpadmisiones@gmail.com</v>
      </c>
      <c r="G28" s="19">
        <f>VLOOKUP(C28,'BASE PRIMARIA'!$C$3:$I$127,7,0)</f>
        <v>3136787529</v>
      </c>
      <c r="H28" s="19">
        <f>VLOOKUP(C28,'BASE PRIMARIA'!$C$3:$J$127,8,0)</f>
        <v>3104073323</v>
      </c>
      <c r="I28" s="19" t="str">
        <f>VLOOKUP(C28,'BASE PRIMARIA'!$C$3:$K$127,9,0)</f>
        <v xml:space="preserve">L-V (7:00 a.m. - 4:00 p.m.) S (8:00 a.m. - 12:00 p.m.) </v>
      </c>
    </row>
    <row r="29" spans="1:9" ht="90" customHeight="1" x14ac:dyDescent="0.3">
      <c r="A29" s="36">
        <v>10</v>
      </c>
      <c r="B29" s="36" t="s">
        <v>8</v>
      </c>
      <c r="C29" s="36" t="s">
        <v>107</v>
      </c>
      <c r="D29" s="37" t="s">
        <v>108</v>
      </c>
      <c r="E29" s="19">
        <f>VLOOKUP(C29,'BASE PRIMARIA'!$C$3:$G$127,5,0)</f>
        <v>3137653704</v>
      </c>
      <c r="F29" s="19" t="str">
        <f>VLOOKUP(C29,'BASE PRIMARIA'!$C$3:$H$127,6,0)</f>
        <v>contactenos@eseelsagradocorazonbriceno.gov.co</v>
      </c>
      <c r="G29" s="19">
        <f>VLOOKUP(C29,'BASE PRIMARIA'!$C$3:$I$127,7,0)</f>
        <v>3137653704</v>
      </c>
      <c r="H29" s="19"/>
      <c r="I29" s="19" t="str">
        <f>VLOOKUP(C29,'BASE PRIMARIA'!$C$3:$K$127,9,0)</f>
        <v xml:space="preserve">L-V (7:00 a.m. - 4:00 p.m.) S (8:00 a.m. - 12:00 p.m.) </v>
      </c>
    </row>
    <row r="30" spans="1:9" ht="90" customHeight="1" x14ac:dyDescent="0.3">
      <c r="A30" s="36">
        <v>10</v>
      </c>
      <c r="B30" s="36" t="s">
        <v>8</v>
      </c>
      <c r="C30" s="36" t="s">
        <v>14</v>
      </c>
      <c r="D30" s="37" t="s">
        <v>109</v>
      </c>
      <c r="E30" s="19">
        <f>VLOOKUP(C30,'BASE PRIMARIA'!$C$3:$G$127,5,0)</f>
        <v>8680109</v>
      </c>
      <c r="F30" s="19" t="str">
        <f>VLOOKUP(C30,'BASE PRIMARIA'!$C$3:$H$127,6,0)</f>
        <v>N/A</v>
      </c>
      <c r="G30" s="19" t="str">
        <f>VLOOKUP(C30,'BASE PRIMARIA'!$C$3:$I$127,7,0)</f>
        <v>N/A</v>
      </c>
      <c r="H30" s="19"/>
      <c r="I30" s="19" t="str">
        <f>VLOOKUP(C30,'BASE PRIMARIA'!$C$3:$K$127,9,0)</f>
        <v>L-S (8:00 a.m. - 4:40 p.m.)</v>
      </c>
    </row>
    <row r="31" spans="1:9" ht="90" customHeight="1" x14ac:dyDescent="0.3">
      <c r="A31" s="36">
        <v>10</v>
      </c>
      <c r="B31" s="36" t="s">
        <v>8</v>
      </c>
      <c r="C31" s="36" t="s">
        <v>110</v>
      </c>
      <c r="D31" s="37" t="s">
        <v>111</v>
      </c>
      <c r="E31" s="19" t="str">
        <f>VLOOKUP(C31,'BASE PRIMARIA'!$C$3:$G$127,5,0)</f>
        <v>(604) 8695050</v>
      </c>
      <c r="F31" s="19" t="str">
        <f>VLOOKUP(C31,'BASE PRIMARIA'!$C$3:$H$127,6,0)</f>
        <v>siau@hospitalsonson.gov.co</v>
      </c>
      <c r="G31" s="19">
        <f>VLOOKUP(C31,'BASE PRIMARIA'!$C$3:$I$127,7,0)</f>
        <v>3205772092</v>
      </c>
      <c r="H31" s="19"/>
      <c r="I31" s="19" t="str">
        <f>VLOOKUP(C31,'BASE PRIMARIA'!$C$3:$K$127,9,0)</f>
        <v>L-M-J-V (8:00 a.m. - 5:00 p.m.) MIE - S (7:00 a.m. - 12:00 p.m.)</v>
      </c>
    </row>
    <row r="32" spans="1:9" ht="90" customHeight="1" x14ac:dyDescent="0.3">
      <c r="A32" s="36">
        <v>10</v>
      </c>
      <c r="B32" s="36" t="s">
        <v>8</v>
      </c>
      <c r="C32" s="36" t="s">
        <v>112</v>
      </c>
      <c r="D32" s="37" t="s">
        <v>113</v>
      </c>
      <c r="E32" s="19" t="str">
        <f>VLOOKUP(C32,'BASE PRIMARIA'!$C$3:$G$127,5,0)</f>
        <v>(604) 8631525</v>
      </c>
      <c r="F32" s="19" t="str">
        <f>VLOOKUP(C32,'BASE PRIMARIA'!$C$3:$H$127,6,0)</f>
        <v>N/A</v>
      </c>
      <c r="G32" s="19">
        <f>VLOOKUP(C32,'BASE PRIMARIA'!$C$3:$I$127,7,0)</f>
        <v>3108394293</v>
      </c>
      <c r="H32" s="19"/>
      <c r="I32" s="19" t="str">
        <f>VLOOKUP(C32,'BASE PRIMARIA'!$C$3:$K$127,9,0)</f>
        <v xml:space="preserve">L-V (8:00 a.m. - 5:00 p.m.) S (7:00 a.m. - 12:00 p.m.) </v>
      </c>
    </row>
    <row r="33" spans="1:9" ht="90" customHeight="1" x14ac:dyDescent="0.3">
      <c r="A33" s="36">
        <v>10</v>
      </c>
      <c r="B33" s="36" t="s">
        <v>8</v>
      </c>
      <c r="C33" s="36" t="s">
        <v>114</v>
      </c>
      <c r="D33" s="37" t="s">
        <v>4</v>
      </c>
      <c r="E33" s="19" t="str">
        <f>VLOOKUP(C33,'BASE PRIMARIA'!$C$3:$G$127,5,0)</f>
        <v>314 8819359</v>
      </c>
      <c r="F33" s="19" t="str">
        <f>VLOOKUP(C33,'BASE PRIMARIA'!$C$3:$H$127,6,0)</f>
        <v>siau@esemontebello.gov.co</v>
      </c>
      <c r="G33" s="19" t="str">
        <f>VLOOKUP(C33,'BASE PRIMARIA'!$C$3:$I$127,7,0)</f>
        <v>314 8819359</v>
      </c>
      <c r="H33" s="19"/>
      <c r="I33" s="19" t="str">
        <f>VLOOKUP(C33,'BASE PRIMARIA'!$C$3:$K$127,9,0)</f>
        <v>L-M-J-V (8:00 a.m. - 5:00 p.m.) MIE - S (7:00 a.m. - 2:00 p.m.)</v>
      </c>
    </row>
    <row r="34" spans="1:9" ht="90" customHeight="1" x14ac:dyDescent="0.3">
      <c r="A34" s="36">
        <v>10</v>
      </c>
      <c r="B34" s="36" t="s">
        <v>8</v>
      </c>
      <c r="C34" s="36" t="s">
        <v>115</v>
      </c>
      <c r="D34" s="37" t="s">
        <v>116</v>
      </c>
      <c r="E34" s="19" t="str">
        <f>VLOOKUP(C34,'BASE PRIMARIA'!$C$3:$G$127,5,0)</f>
        <v>(604) 8675007 - (604) 8675655</v>
      </c>
      <c r="F34" s="19" t="str">
        <f>VLOOKUP(C34,'BASE PRIMARIA'!$C$3:$H$127,6,0)</f>
        <v>N/A</v>
      </c>
      <c r="G34" s="19" t="str">
        <f>VLOOKUP(C34,'BASE PRIMARIA'!$C$3:$I$127,7,0)</f>
        <v>N/A</v>
      </c>
      <c r="H34" s="19"/>
      <c r="I34" s="19" t="str">
        <f>VLOOKUP(C34,'BASE PRIMARIA'!$C$3:$K$127,9,0)</f>
        <v>L(8:00 a.m. - 6:00 p.m.) M-MIE-J-V   (8:00 a.m. - 5:30 a.m.) S(8:00 a.m. - 2:00 p.m.)</v>
      </c>
    </row>
    <row r="35" spans="1:9" ht="90" customHeight="1" x14ac:dyDescent="0.3">
      <c r="A35" s="36">
        <v>10</v>
      </c>
      <c r="B35" s="36" t="s">
        <v>8</v>
      </c>
      <c r="C35" s="36" t="s">
        <v>117</v>
      </c>
      <c r="D35" s="37" t="s">
        <v>118</v>
      </c>
      <c r="E35" s="19" t="str">
        <f>VLOOKUP(C35,'BASE PRIMARIA'!$C$3:$G$127,5,0)</f>
        <v>(604) 5410055</v>
      </c>
      <c r="F35" s="19" t="str">
        <f>VLOOKUP(C35,'BASE PRIMARIA'!$C$3:$H$127,6,0)</f>
        <v>N/A</v>
      </c>
      <c r="G35" s="19" t="str">
        <f>VLOOKUP(C35,'BASE PRIMARIA'!$C$3:$I$127,7,0)</f>
        <v>N/A</v>
      </c>
      <c r="H35" s="19"/>
      <c r="I35" s="19" t="str">
        <f>VLOOKUP(C35,'BASE PRIMARIA'!$C$3:$K$127,9,0)</f>
        <v xml:space="preserve">L-J (7:00 a.m. - 5:00 p.m.) V (7:00 a.m. - 1:00 p.m.) </v>
      </c>
    </row>
    <row r="36" spans="1:9" ht="90" customHeight="1" x14ac:dyDescent="0.3">
      <c r="A36" s="36">
        <v>10</v>
      </c>
      <c r="B36" s="36" t="s">
        <v>8</v>
      </c>
      <c r="C36" s="36" t="s">
        <v>119</v>
      </c>
      <c r="D36" s="37" t="s">
        <v>120</v>
      </c>
      <c r="E36" s="19">
        <f>VLOOKUP(C36,'BASE PRIMARIA'!$C$3:$G$127,5,0)</f>
        <v>3106303740</v>
      </c>
      <c r="F36" s="19" t="str">
        <f>VLOOKUP(C36,'BASE PRIMARIA'!$C$3:$H$127,6,0)</f>
        <v>N/A</v>
      </c>
      <c r="G36" s="19">
        <f>VLOOKUP(C36,'BASE PRIMARIA'!$C$3:$I$127,7,0)</f>
        <v>3217743229</v>
      </c>
      <c r="H36" s="19"/>
      <c r="I36" s="19" t="str">
        <f>VLOOKUP(C36,'BASE PRIMARIA'!$C$3:$K$127,9,0)</f>
        <v>L-M-J-V (8:00 a.m. - 5:00 p.m.) MIE  (8:00 a.m. - 2:00 a.m.) S(7:00 a.m. - 3:00 p.m.)</v>
      </c>
    </row>
    <row r="37" spans="1:9" ht="90" customHeight="1" x14ac:dyDescent="0.3">
      <c r="A37" s="36">
        <v>10</v>
      </c>
      <c r="B37" s="36" t="s">
        <v>8</v>
      </c>
      <c r="C37" s="36" t="s">
        <v>121</v>
      </c>
      <c r="D37" s="37" t="s">
        <v>122</v>
      </c>
      <c r="E37" s="19" t="str">
        <f>VLOOKUP(C37,'BASE PRIMARIA'!$C$3:$G$127,5,0)</f>
        <v>(604) 8575093</v>
      </c>
      <c r="F37" s="19" t="str">
        <f>VLOOKUP(C37,'BASE PRIMARIA'!$C$3:$H$127,6,0)</f>
        <v>N/A</v>
      </c>
      <c r="G37" s="19" t="str">
        <f>VLOOKUP(C37,'BASE PRIMARIA'!$C$3:$I$127,7,0)</f>
        <v>N/A</v>
      </c>
      <c r="H37" s="19"/>
      <c r="I37" s="19" t="str">
        <f>VLOOKUP(C37,'BASE PRIMARIA'!$C$3:$K$127,9,0)</f>
        <v xml:space="preserve">L-V (7:00 a.m. - 6:00 p.m.) S (8:00 a.m. - 12:00 p.m.) </v>
      </c>
    </row>
    <row r="38" spans="1:9" ht="90" customHeight="1" x14ac:dyDescent="0.3">
      <c r="A38" s="36">
        <v>10</v>
      </c>
      <c r="B38" s="36" t="s">
        <v>8</v>
      </c>
      <c r="C38" s="36" t="s">
        <v>123</v>
      </c>
      <c r="D38" s="37" t="s">
        <v>124</v>
      </c>
      <c r="E38" s="19" t="str">
        <f>VLOOKUP(C38,'BASE PRIMARIA'!$C$3:$G$127,5,0)</f>
        <v>(604) 8574048</v>
      </c>
      <c r="F38" s="19" t="str">
        <f>VLOOKUP(C38,'BASE PRIMARIA'!$C$3:$H$127,6,0)</f>
        <v>N/A</v>
      </c>
      <c r="G38" s="19" t="str">
        <f>VLOOKUP(C38,'BASE PRIMARIA'!$C$3:$I$127,7,0)</f>
        <v>N/A</v>
      </c>
      <c r="H38" s="19"/>
      <c r="I38" s="19" t="str">
        <f>VLOOKUP(C38,'BASE PRIMARIA'!$C$3:$K$127,9,0)</f>
        <v xml:space="preserve">L-J (7:00 a.m. - 5:00 p.m.) V (7:00 a.m. - 4:00 p.m.) </v>
      </c>
    </row>
    <row r="39" spans="1:9" ht="90" customHeight="1" x14ac:dyDescent="0.3">
      <c r="A39" s="36">
        <v>10</v>
      </c>
      <c r="B39" s="36" t="s">
        <v>8</v>
      </c>
      <c r="C39" s="36" t="s">
        <v>125</v>
      </c>
      <c r="D39" s="37" t="s">
        <v>113</v>
      </c>
      <c r="E39" s="19" t="str">
        <f>VLOOKUP(C39,'BASE PRIMARIA'!$C$3:$G$127,5,0)</f>
        <v>(604) 8435044</v>
      </c>
      <c r="F39" s="19" t="str">
        <f>VLOOKUP(C39,'BASE PRIMARIA'!$C$3:$H$127,6,0)</f>
        <v>N/A</v>
      </c>
      <c r="G39" s="19" t="str">
        <f>VLOOKUP(C39,'BASE PRIMARIA'!$C$3:$I$127,7,0)</f>
        <v>N/A</v>
      </c>
      <c r="H39" s="19"/>
      <c r="I39" s="19" t="str">
        <f>VLOOKUP(C39,'BASE PRIMARIA'!$C$3:$K$127,9,0)</f>
        <v>L-M-J-V (8:00 a.m. - 5:00 p.m.) MIE  (8:00 a.m. - 1:00 a.m.) S(7:00 a.m. - 2:00 p.m.)</v>
      </c>
    </row>
    <row r="40" spans="1:9" ht="90" customHeight="1" x14ac:dyDescent="0.3">
      <c r="A40" s="36">
        <v>10</v>
      </c>
      <c r="B40" s="36" t="s">
        <v>8</v>
      </c>
      <c r="C40" s="36" t="s">
        <v>126</v>
      </c>
      <c r="D40" s="37" t="s">
        <v>127</v>
      </c>
      <c r="E40" s="19" t="str">
        <f>VLOOKUP(C40,'BASE PRIMARIA'!$C$3:$G$127,5,0)</f>
        <v>(604) 8354076</v>
      </c>
      <c r="F40" s="19" t="str">
        <f>VLOOKUP(C40,'BASE PRIMARIA'!$C$3:$H$127,6,0)</f>
        <v>N/A</v>
      </c>
      <c r="G40" s="19">
        <f>VLOOKUP(C40,'BASE PRIMARIA'!$C$3:$I$127,7,0)</f>
        <v>3182915285</v>
      </c>
      <c r="H40" s="19"/>
      <c r="I40" s="19" t="str">
        <f>VLOOKUP(C40,'BASE PRIMARIA'!$C$3:$K$127,9,0)</f>
        <v>L-V (7:00 a.m. - 4:00p.m.)</v>
      </c>
    </row>
    <row r="41" spans="1:9" ht="90" customHeight="1" x14ac:dyDescent="0.3">
      <c r="A41" s="36">
        <v>10</v>
      </c>
      <c r="B41" s="36" t="s">
        <v>8</v>
      </c>
      <c r="C41" s="36" t="s">
        <v>13</v>
      </c>
      <c r="D41" s="37" t="s">
        <v>128</v>
      </c>
      <c r="E41" s="19">
        <f>VLOOKUP(C41,'BASE PRIMARIA'!$C$3:$G$127,5,0)</f>
        <v>3136557184</v>
      </c>
      <c r="F41" s="19" t="str">
        <f>VLOOKUP(C41,'BASE PRIMARIA'!$C$3:$H$127,6,0)</f>
        <v>N/A</v>
      </c>
      <c r="G41" s="19" t="str">
        <f>VLOOKUP(C41,'BASE PRIMARIA'!$C$3:$I$127,7,0)</f>
        <v>604- 8320102 Ext. 101</v>
      </c>
      <c r="H41" s="19"/>
      <c r="I41" s="19" t="str">
        <f>VLOOKUP(C41,'BASE PRIMARIA'!$C$3:$K$127,9,0)</f>
        <v>L-M-J-V (8:00 a.m. - 5:00 p.m.) MIE  (8:00 a.m. - 12:00 a.m.) S(8:00 a.m. - 5:00 p.m.)</v>
      </c>
    </row>
    <row r="42" spans="1:9" ht="90" customHeight="1" x14ac:dyDescent="0.3">
      <c r="A42" s="36">
        <v>10</v>
      </c>
      <c r="B42" s="36" t="s">
        <v>8</v>
      </c>
      <c r="C42" s="36" t="s">
        <v>129</v>
      </c>
      <c r="D42" s="37" t="s">
        <v>130</v>
      </c>
      <c r="E42" s="19" t="str">
        <f>VLOOKUP(C42,'BASE PRIMARIA'!$C$3:$G$127,5,0)</f>
        <v>(604) 8336014</v>
      </c>
      <c r="F42" s="19" t="str">
        <f>VLOOKUP(C42,'BASE PRIMARIA'!$C$3:$H$127,6,0)</f>
        <v>N/A</v>
      </c>
      <c r="G42" s="19">
        <f>VLOOKUP(C42,'BASE PRIMARIA'!$C$3:$I$127,7,0)</f>
        <v>3113541644</v>
      </c>
      <c r="H42" s="19"/>
      <c r="I42" s="19" t="str">
        <f>VLOOKUP(C42,'BASE PRIMARIA'!$C$3:$K$127,9,0)</f>
        <v>L-M-J-V (8:00 a.m. - 6:00 p.m.) MIE - S (7:00 a.m. - 1:00 p.m.)</v>
      </c>
    </row>
    <row r="43" spans="1:9" ht="90" customHeight="1" x14ac:dyDescent="0.3">
      <c r="A43" s="36">
        <v>10</v>
      </c>
      <c r="B43" s="36" t="s">
        <v>8</v>
      </c>
      <c r="C43" s="36" t="s">
        <v>131</v>
      </c>
      <c r="D43" s="37" t="s">
        <v>97</v>
      </c>
      <c r="E43" s="19" t="str">
        <f>VLOOKUP(C43,'BASE PRIMARIA'!$C$3:$G$127,5,0)</f>
        <v>(604) 8549652</v>
      </c>
      <c r="F43" s="19" t="str">
        <f>VLOOKUP(C43,'BASE PRIMARIA'!$C$3:$H$127,6,0)</f>
        <v>N/A</v>
      </c>
      <c r="G43" s="19" t="str">
        <f>VLOOKUP(C43,'BASE PRIMARIA'!$C$3:$I$127,7,0)</f>
        <v>N/A</v>
      </c>
      <c r="H43" s="19"/>
      <c r="I43" s="19" t="str">
        <f>VLOOKUP(C43,'BASE PRIMARIA'!$C$3:$K$127,9,0)</f>
        <v>L-V (8:00 a.m. - 3:00p.m.)</v>
      </c>
    </row>
    <row r="44" spans="1:9" ht="90" customHeight="1" x14ac:dyDescent="0.3">
      <c r="A44" s="36">
        <v>10</v>
      </c>
      <c r="B44" s="36" t="s">
        <v>8</v>
      </c>
      <c r="C44" s="36" t="s">
        <v>132</v>
      </c>
      <c r="D44" s="37" t="s">
        <v>133</v>
      </c>
      <c r="E44" s="19" t="str">
        <f>VLOOKUP(C44,'BASE PRIMARIA'!$C$3:$G$127,5,0)</f>
        <v>(604) 8300353</v>
      </c>
      <c r="F44" s="19" t="str">
        <f>VLOOKUP(C44,'BASE PRIMARIA'!$C$3:$H$127,6,0)</f>
        <v>N/A</v>
      </c>
      <c r="G44" s="19" t="str">
        <f>VLOOKUP(C44,'BASE PRIMARIA'!$C$3:$I$127,7,0)</f>
        <v>N/A</v>
      </c>
      <c r="H44" s="19"/>
      <c r="I44" s="19" t="str">
        <f>VLOOKUP(C44,'BASE PRIMARIA'!$C$3:$K$127,9,0)</f>
        <v>L-M-J-V (7:00 a.m. - 5:00 p.m.) MIE  (7:00 a.m. - 11:00 a.m.) S(7:00 a.m. - 3:00 p.m.)</v>
      </c>
    </row>
    <row r="45" spans="1:9" ht="90" customHeight="1" x14ac:dyDescent="0.3">
      <c r="A45" s="36">
        <v>10</v>
      </c>
      <c r="B45" s="36" t="s">
        <v>8</v>
      </c>
      <c r="C45" s="36" t="s">
        <v>134</v>
      </c>
      <c r="D45" s="37" t="s">
        <v>135</v>
      </c>
      <c r="E45" s="19" t="str">
        <f>VLOOKUP(C45,'BASE PRIMARIA'!$C$3:$G$127,5,0)</f>
        <v>(604) 8656082 - (604) 8656735</v>
      </c>
      <c r="F45" s="19" t="str">
        <f>VLOOKUP(C45,'BASE PRIMARIA'!$C$3:$H$127,6,0)</f>
        <v>N/A</v>
      </c>
      <c r="G45" s="19" t="str">
        <f>VLOOKUP(C45,'BASE PRIMARIA'!$C$3:$I$127,7,0)</f>
        <v>312 2676618</v>
      </c>
      <c r="H45" s="19"/>
      <c r="I45" s="19" t="str">
        <f>VLOOKUP(C45,'BASE PRIMARIA'!$C$3:$K$127,9,0)</f>
        <v>L-M-J-V (7:00 a.m. - 4:00 p.m.) MIE - S (7:00 a.m. - 1:00 p.m.)</v>
      </c>
    </row>
    <row r="46" spans="1:9" ht="90" customHeight="1" x14ac:dyDescent="0.3">
      <c r="A46" s="36">
        <v>10</v>
      </c>
      <c r="B46" s="36" t="s">
        <v>8</v>
      </c>
      <c r="C46" s="36" t="s">
        <v>136</v>
      </c>
      <c r="D46" s="37" t="s">
        <v>4</v>
      </c>
      <c r="E46" s="19" t="str">
        <f>VLOOKUP(C46,'BASE PRIMARIA'!$C$3:$G$127,5,0)</f>
        <v>(604) 8365616</v>
      </c>
      <c r="F46" s="19" t="str">
        <f>VLOOKUP(C46,'BASE PRIMARIA'!$C$3:$H$127,6,0)</f>
        <v xml:space="preserve">atensuariohospitaltaraza@gmail.com </v>
      </c>
      <c r="G46" s="19" t="str">
        <f>VLOOKUP(C46,'BASE PRIMARIA'!$C$3:$I$127,7,0)</f>
        <v>3147994133 - 3206144400</v>
      </c>
      <c r="H46" s="19"/>
      <c r="I46" s="19" t="str">
        <f>VLOOKUP(C46,'BASE PRIMARIA'!$C$3:$K$127,9,0)</f>
        <v xml:space="preserve">L-V (7:00 a.m. - 4:00 p.m.) S (8:00 a.m. - 12:00 p.m.) </v>
      </c>
    </row>
    <row r="47" spans="1:9" ht="90" customHeight="1" x14ac:dyDescent="0.3">
      <c r="A47" s="36">
        <v>10</v>
      </c>
      <c r="B47" s="36" t="s">
        <v>8</v>
      </c>
      <c r="C47" s="36" t="s">
        <v>137</v>
      </c>
      <c r="D47" s="37" t="s">
        <v>127</v>
      </c>
      <c r="E47" s="19">
        <f>VLOOKUP(C47,'BASE PRIMARIA'!$C$3:$G$127,5,0)</f>
        <v>6048498176</v>
      </c>
      <c r="F47" s="19" t="str">
        <f>VLOOKUP(C47,'BASE PRIMARIA'!$C$3:$H$127,6,0)</f>
        <v>N/A</v>
      </c>
      <c r="G47" s="19">
        <f>VLOOKUP(C47,'BASE PRIMARIA'!$C$3:$I$127,7,0)</f>
        <v>3217743761</v>
      </c>
      <c r="H47" s="19"/>
      <c r="I47" s="19" t="str">
        <f>VLOOKUP(C47,'BASE PRIMARIA'!$C$3:$K$127,9,0)</f>
        <v>L-M-J-V (7:00 a.m. - 4:00 p.m.) MIE - S (7:00 a.m. - 1:00 p.m.)</v>
      </c>
    </row>
    <row r="48" spans="1:9" ht="90" customHeight="1" x14ac:dyDescent="0.3">
      <c r="A48" s="36">
        <v>10</v>
      </c>
      <c r="B48" s="36" t="s">
        <v>8</v>
      </c>
      <c r="C48" s="36" t="s">
        <v>138</v>
      </c>
      <c r="D48" s="37" t="s">
        <v>139</v>
      </c>
      <c r="E48" s="19" t="str">
        <f>VLOOKUP(C48,'BASE PRIMARIA'!$C$3:$G$127,5,0)</f>
        <v>(604) 8443257</v>
      </c>
      <c r="F48" s="19" t="str">
        <f>VLOOKUP(C48,'BASE PRIMARIA'!$C$3:$H$127,6,0)</f>
        <v>N/A</v>
      </c>
      <c r="G48" s="19">
        <f>VLOOKUP(C48,'BASE PRIMARIA'!$C$3:$I$127,7,0)</f>
        <v>8442020</v>
      </c>
      <c r="H48" s="19"/>
      <c r="I48" s="19" t="str">
        <f>VLOOKUP(C48,'BASE PRIMARIA'!$C$3:$K$127,9,0)</f>
        <v>L-M-J-V (7:00 a.m. - 4:00 p.m.) MIE - S (7:00 a.m. - 12:00 p.m.)</v>
      </c>
    </row>
    <row r="49" spans="1:9" ht="90" customHeight="1" x14ac:dyDescent="0.3">
      <c r="A49" s="36">
        <v>10</v>
      </c>
      <c r="B49" s="36" t="s">
        <v>8</v>
      </c>
      <c r="C49" s="36" t="s">
        <v>140</v>
      </c>
      <c r="D49" s="37" t="s">
        <v>141</v>
      </c>
      <c r="E49" s="19" t="str">
        <f>VLOOKUP(C49,'BASE PRIMARIA'!$C$3:$G$127,5,0)</f>
        <v>(604) 5460080</v>
      </c>
      <c r="F49" s="19" t="str">
        <f>VLOOKUP(C49,'BASE PRIMARIA'!$C$3:$H$127,6,0)</f>
        <v>citas@hospitaldonmatias.gov.co</v>
      </c>
      <c r="G49" s="19">
        <f>VLOOKUP(C49,'BASE PRIMARIA'!$C$3:$I$127,7,0)</f>
        <v>3132375632</v>
      </c>
      <c r="H49" s="19" t="str">
        <f>VLOOKUP(C49,'BASE PRIMARIA'!$C$3:$J$127,8,0)</f>
        <v>3127654671 - 3116310195</v>
      </c>
      <c r="I49" s="19" t="str">
        <f>VLOOKUP(C49,'BASE PRIMARIA'!$C$3:$K$127,9,0)</f>
        <v xml:space="preserve">L-J (7:00 a.m. - 5:00 p.m.) V (7:00 a.m. - 3:00 p.m.) </v>
      </c>
    </row>
    <row r="50" spans="1:9" ht="90" customHeight="1" x14ac:dyDescent="0.3">
      <c r="A50" s="36">
        <v>10</v>
      </c>
      <c r="B50" s="36" t="s">
        <v>8</v>
      </c>
      <c r="C50" s="36" t="s">
        <v>142</v>
      </c>
      <c r="D50" s="37" t="s">
        <v>143</v>
      </c>
      <c r="E50" s="19">
        <f>VLOOKUP(C50,'BASE PRIMARIA'!$C$3:$G$127,5,0)</f>
        <v>3132375632</v>
      </c>
      <c r="F50" s="19" t="str">
        <f>VLOOKUP(C50,'BASE PRIMARIA'!$C$3:$H$127,6,0)</f>
        <v>admisiones@esesantaisabel.gov.co</v>
      </c>
      <c r="G50" s="19">
        <f>VLOOKUP(C50,'BASE PRIMARIA'!$C$3:$I$127,7,0)</f>
        <v>3154913006</v>
      </c>
      <c r="H50" s="19" t="str">
        <f>VLOOKUP(C50,'BASE PRIMARIA'!$C$3:$J$127,8,0)</f>
        <v xml:space="preserve">(604) 8688504 ext 101 </v>
      </c>
      <c r="I50" s="19" t="str">
        <f>VLOOKUP(C50,'BASE PRIMARIA'!$C$3:$K$127,9,0)</f>
        <v xml:space="preserve">L-J (8:00 a.m. - 5:30 p.m.) V (8:00 a.m. - 4:30 p.m.) </v>
      </c>
    </row>
    <row r="51" spans="1:9" ht="90" customHeight="1" x14ac:dyDescent="0.3">
      <c r="A51" s="36">
        <v>10</v>
      </c>
      <c r="B51" s="36" t="s">
        <v>8</v>
      </c>
      <c r="C51" s="36" t="s">
        <v>144</v>
      </c>
      <c r="D51" s="37" t="s">
        <v>145</v>
      </c>
      <c r="E51" s="19">
        <f>VLOOKUP(C51,'BASE PRIMARIA'!$C$3:$G$127,5,0)</f>
        <v>3127624908</v>
      </c>
      <c r="F51" s="19" t="str">
        <f>VLOOKUP(C51,'BASE PRIMARIA'!$C$3:$H$127,6,0)</f>
        <v>N/A</v>
      </c>
      <c r="G51" s="19" t="str">
        <f>VLOOKUP(C51,'BASE PRIMARIA'!$C$3:$I$127,7,0)</f>
        <v>N/A</v>
      </c>
      <c r="H51" s="19"/>
      <c r="I51" s="19" t="str">
        <f>VLOOKUP(C51,'BASE PRIMARIA'!$C$3:$K$127,9,0)</f>
        <v xml:space="preserve">M-V (7:00 a.m. - 5:00 p.m.) S (7:00 a.m. - 1:00 p.m.) </v>
      </c>
    </row>
    <row r="52" spans="1:9" ht="90" customHeight="1" x14ac:dyDescent="0.3">
      <c r="A52" s="36">
        <v>10</v>
      </c>
      <c r="B52" s="36" t="s">
        <v>8</v>
      </c>
      <c r="C52" s="36" t="s">
        <v>146</v>
      </c>
      <c r="D52" s="37" t="s">
        <v>79</v>
      </c>
      <c r="E52" s="19" t="str">
        <f>VLOOKUP(C52,'BASE PRIMARIA'!$C$3:$G$127,5,0)</f>
        <v>(604) 5460080</v>
      </c>
      <c r="F52" s="19" t="str">
        <f>VLOOKUP(C52,'BASE PRIMARIA'!$C$3:$H$127,6,0)</f>
        <v>N/A</v>
      </c>
      <c r="G52" s="19">
        <f>VLOOKUP(C52,'BASE PRIMARIA'!$C$3:$I$127,7,0)</f>
        <v>3205772092</v>
      </c>
      <c r="H52" s="19"/>
      <c r="I52" s="19" t="str">
        <f>VLOOKUP(C52,'BASE PRIMARIA'!$C$3:$K$127,9,0)</f>
        <v xml:space="preserve">L-V (7:00 a.m. - 4:30 p.m.) S (8:00 a.m. - 12:00 p.m.) </v>
      </c>
    </row>
    <row r="53" spans="1:9" ht="90" customHeight="1" x14ac:dyDescent="0.3">
      <c r="A53" s="36">
        <v>10</v>
      </c>
      <c r="B53" s="36" t="s">
        <v>8</v>
      </c>
      <c r="C53" s="36" t="s">
        <v>147</v>
      </c>
      <c r="D53" s="37" t="s">
        <v>148</v>
      </c>
      <c r="E53" s="19" t="str">
        <f>VLOOKUP(C53,'BASE PRIMARIA'!$C$3:$G$127,5,0)</f>
        <v xml:space="preserve">604 830 53 59 </v>
      </c>
      <c r="F53" s="19" t="str">
        <f>VLOOKUP(C53,'BASE PRIMARIA'!$C$3:$H$127,6,0)</f>
        <v>citashospitalvegachi@gmail.com</v>
      </c>
      <c r="G53" s="19" t="str">
        <f>VLOOKUP(C53,'BASE PRIMARIA'!$C$3:$I$127,7,0)</f>
        <v>320 577 20 92</v>
      </c>
      <c r="H53" s="19"/>
      <c r="I53" s="19" t="str">
        <f>VLOOKUP(C53,'BASE PRIMARIA'!$C$3:$K$127,9,0)</f>
        <v>L-M-J-V (7:00 a.m. - 4:00 p.m.) MIE - S (7:30 a.m. - 12:00 p.m.)</v>
      </c>
    </row>
    <row r="54" spans="1:9" ht="90" customHeight="1" x14ac:dyDescent="0.3">
      <c r="A54" s="36">
        <v>10</v>
      </c>
      <c r="B54" s="36" t="s">
        <v>8</v>
      </c>
      <c r="C54" s="36" t="s">
        <v>149</v>
      </c>
      <c r="D54" s="37" t="s">
        <v>150</v>
      </c>
      <c r="E54" s="19" t="str">
        <f>VLOOKUP(C54,'BASE PRIMARIA'!$C$3:$G$127,5,0)</f>
        <v>8455971 EXT 108</v>
      </c>
      <c r="F54" s="19" t="str">
        <f>VLOOKUP(C54,'BASE PRIMARIA'!$C$3:$H$127,6,0)</f>
        <v>N/A</v>
      </c>
      <c r="G54" s="19">
        <f>VLOOKUP(C54,'BASE PRIMARIA'!$C$3:$I$127,7,0)</f>
        <v>3113013076</v>
      </c>
      <c r="H54" s="19"/>
      <c r="I54" s="19" t="str">
        <f>VLOOKUP(C54,'BASE PRIMARIA'!$C$3:$K$127,9,0)</f>
        <v>L-M-J-V (7:00 a.m. - 5:00 p.m.) MIE  (7:00 a.m. - 3:00 p.m.) S(7:00 a.m. - 1:00 p.m.)</v>
      </c>
    </row>
    <row r="55" spans="1:9" ht="90" customHeight="1" x14ac:dyDescent="0.3">
      <c r="A55" s="36">
        <v>10</v>
      </c>
      <c r="B55" s="36" t="s">
        <v>8</v>
      </c>
      <c r="C55" s="36" t="s">
        <v>151</v>
      </c>
      <c r="D55" s="37" t="s">
        <v>152</v>
      </c>
      <c r="E55" s="19">
        <f>VLOOKUP(C55,'BASE PRIMARIA'!$C$3:$G$127,5,0)</f>
        <v>3113588961</v>
      </c>
      <c r="F55" s="19" t="str">
        <f>VLOOKUP(C55,'BASE PRIMARIA'!$C$3:$H$127,6,0)</f>
        <v>N/A</v>
      </c>
      <c r="G55" s="19" t="str">
        <f>VLOOKUP(C55,'BASE PRIMARIA'!$C$3:$I$127,7,0)</f>
        <v>N/A</v>
      </c>
      <c r="H55" s="19"/>
      <c r="I55" s="19" t="str">
        <f>VLOOKUP(C55,'BASE PRIMARIA'!$C$3:$K$127,9,0)</f>
        <v xml:space="preserve">L-V (7:00 a.m. - 4:00 p.m.) S (7:00 a.m. - 11:00 p.m.) </v>
      </c>
    </row>
    <row r="56" spans="1:9" ht="90" customHeight="1" x14ac:dyDescent="0.3">
      <c r="A56" s="36">
        <v>10</v>
      </c>
      <c r="B56" s="36" t="s">
        <v>8</v>
      </c>
      <c r="C56" s="36" t="s">
        <v>153</v>
      </c>
      <c r="D56" s="37" t="s">
        <v>77</v>
      </c>
      <c r="E56" s="19">
        <f>VLOOKUP(C56,'BASE PRIMARIA'!$C$3:$G$127,5,0)</f>
        <v>3104303534</v>
      </c>
      <c r="F56" s="19" t="str">
        <f>VLOOKUP(C56,'BASE PRIMARIA'!$C$3:$H$127,6,0)</f>
        <v>siau@hospitalvenecia.gov.co</v>
      </c>
      <c r="G56" s="19">
        <f>VLOOKUP(C56,'BASE PRIMARIA'!$C$3:$I$127,7,0)</f>
        <v>3104303534</v>
      </c>
      <c r="H56" s="19"/>
      <c r="I56" s="19" t="str">
        <f>VLOOKUP(C56,'BASE PRIMARIA'!$C$3:$K$127,9,0)</f>
        <v>L-V (8:00 a.m. - 5:00p.m.)</v>
      </c>
    </row>
    <row r="57" spans="1:9" ht="90" customHeight="1" x14ac:dyDescent="0.3">
      <c r="A57" s="36">
        <v>10</v>
      </c>
      <c r="B57" s="36" t="s">
        <v>8</v>
      </c>
      <c r="C57" s="36" t="s">
        <v>154</v>
      </c>
      <c r="D57" s="37" t="s">
        <v>97</v>
      </c>
      <c r="E57" s="19">
        <f>VLOOKUP(C57,'BASE PRIMARIA'!$C$3:$G$127,5,0)</f>
        <v>6048634045</v>
      </c>
      <c r="F57" s="19" t="str">
        <f>VLOOKUP(C57,'BASE PRIMARIA'!$C$3:$H$127,6,0)</f>
        <v>siau@esesanrafael-carolina-antioquia.gov.co</v>
      </c>
      <c r="G57" s="19">
        <f>VLOOKUP(C57,'BASE PRIMARIA'!$C$3:$I$127,7,0)</f>
        <v>3174077914</v>
      </c>
      <c r="H57" s="19"/>
      <c r="I57" s="19" t="str">
        <f>VLOOKUP(C57,'BASE PRIMARIA'!$C$3:$K$127,9,0)</f>
        <v>L-V (7:00 a.m. - 5:00p.m.)</v>
      </c>
    </row>
    <row r="58" spans="1:9" ht="90" customHeight="1" x14ac:dyDescent="0.3">
      <c r="A58" s="36">
        <v>10</v>
      </c>
      <c r="B58" s="36" t="s">
        <v>8</v>
      </c>
      <c r="C58" s="36" t="s">
        <v>155</v>
      </c>
      <c r="D58" s="37" t="s">
        <v>156</v>
      </c>
      <c r="E58" s="19">
        <f>VLOOKUP(C58,'BASE PRIMARIA'!$C$3:$G$127,5,0)</f>
        <v>3167044182</v>
      </c>
      <c r="F58" s="19" t="str">
        <f>VLOOKUP(C58,'BASE PRIMARIA'!$C$3:$H$127,6,0)</f>
        <v>N/A</v>
      </c>
      <c r="G58" s="19" t="str">
        <f>VLOOKUP(C58,'BASE PRIMARIA'!$C$3:$I$127,7,0)</f>
        <v>N/A</v>
      </c>
      <c r="H58" s="19"/>
      <c r="I58" s="19" t="str">
        <f>VLOOKUP(C58,'BASE PRIMARIA'!$C$3:$K$127,9,0)</f>
        <v>L-M-J-V (7:30 a.m. - 5:00 p.m.) MIE - S (7:30 a.m. - 1:30 p.m.)</v>
      </c>
    </row>
    <row r="59" spans="1:9" ht="90" customHeight="1" x14ac:dyDescent="0.3">
      <c r="A59" s="36">
        <v>10</v>
      </c>
      <c r="B59" s="36" t="s">
        <v>8</v>
      </c>
      <c r="C59" s="36" t="s">
        <v>157</v>
      </c>
      <c r="D59" s="37" t="s">
        <v>113</v>
      </c>
      <c r="E59" s="19" t="str">
        <f>VLOOKUP(C59,'BASE PRIMARIA'!$C$3:$G$127,5,0)</f>
        <v>313 6908281</v>
      </c>
      <c r="F59" s="19" t="str">
        <f>VLOOKUP(C59,'BASE PRIMARIA'!$C$3:$H$127,6,0)</f>
        <v xml:space="preserve">Autorizacioneseburitica@gmail.com </v>
      </c>
      <c r="G59" s="19" t="str">
        <f>VLOOKUP(C59,'BASE PRIMARIA'!$C$3:$I$127,7,0)</f>
        <v>N/A</v>
      </c>
      <c r="H59" s="19"/>
      <c r="I59" s="19" t="str">
        <f>VLOOKUP(C59,'BASE PRIMARIA'!$C$3:$K$127,9,0)</f>
        <v>L-M-J-V (7:00 a.m. - 4:00 p.m.) MIE - S (7:00 a.m. - 12:00 p.m.)</v>
      </c>
    </row>
    <row r="60" spans="1:9" ht="90" customHeight="1" x14ac:dyDescent="0.3">
      <c r="A60" s="36">
        <v>10</v>
      </c>
      <c r="B60" s="36" t="s">
        <v>8</v>
      </c>
      <c r="C60" s="36" t="s">
        <v>158</v>
      </c>
      <c r="D60" s="37" t="s">
        <v>159</v>
      </c>
      <c r="E60" s="19" t="str">
        <f>VLOOKUP(C60,'BASE PRIMARIA'!$C$3:$G$127,5,0)</f>
        <v>(604) 8421146</v>
      </c>
      <c r="F60" s="19" t="str">
        <f>VLOOKUP(C60,'BASE PRIMARIA'!$C$3:$H$127,6,0)</f>
        <v>N/A</v>
      </c>
      <c r="G60" s="19">
        <f>VLOOKUP(C60,'BASE PRIMARIA'!$C$3:$I$127,7,0)</f>
        <v>3113164029</v>
      </c>
      <c r="H60" s="19"/>
      <c r="I60" s="19" t="str">
        <f>VLOOKUP(C60,'BASE PRIMARIA'!$C$3:$K$127,9,0)</f>
        <v>L-V (7:00 a.m. - 5:00p.m.)</v>
      </c>
    </row>
    <row r="61" spans="1:9" ht="90" customHeight="1" x14ac:dyDescent="0.3">
      <c r="A61" s="36">
        <v>10</v>
      </c>
      <c r="B61" s="36" t="s">
        <v>8</v>
      </c>
      <c r="C61" s="36" t="s">
        <v>160</v>
      </c>
      <c r="D61" s="37" t="s">
        <v>161</v>
      </c>
      <c r="E61" s="19">
        <f>VLOOKUP(C61,'BASE PRIMARIA'!$C$3:$G$127,5,0)</f>
        <v>3104219577</v>
      </c>
      <c r="F61" s="19" t="str">
        <f>VLOOKUP(C61,'BASE PRIMARIA'!$C$3:$H$127,6,0)</f>
        <v>gestioninformacionhhms@gmail.com</v>
      </c>
      <c r="G61" s="19" t="str">
        <f>VLOOKUP(C61,'BASE PRIMARIA'!$C$3:$I$127,7,0)</f>
        <v>N/A</v>
      </c>
      <c r="H61" s="19"/>
      <c r="I61" s="19" t="str">
        <f>VLOOKUP(C61,'BASE PRIMARIA'!$C$3:$K$127,9,0)</f>
        <v>L-V (8:00 a.m. - 5:00p.m.)</v>
      </c>
    </row>
    <row r="62" spans="1:9" ht="90" customHeight="1" x14ac:dyDescent="0.3">
      <c r="A62" s="36">
        <v>10</v>
      </c>
      <c r="B62" s="36" t="s">
        <v>8</v>
      </c>
      <c r="C62" s="36" t="s">
        <v>162</v>
      </c>
      <c r="D62" s="37" t="s">
        <v>163</v>
      </c>
      <c r="E62" s="19" t="str">
        <f>VLOOKUP(C62,'BASE PRIMARIA'!$C$3:$G$127,5,0)</f>
        <v>(604) 8614112</v>
      </c>
      <c r="F62" s="19" t="str">
        <f>VLOOKUP(C62,'BASE PRIMARIA'!$C$3:$H$127,6,0)</f>
        <v>N/A</v>
      </c>
      <c r="G62" s="19" t="str">
        <f>VLOOKUP(C62,'BASE PRIMARIA'!$C$3:$I$127,7,0)</f>
        <v>N/A</v>
      </c>
      <c r="H62" s="19"/>
      <c r="I62" s="19" t="str">
        <f>VLOOKUP(C62,'BASE PRIMARIA'!$C$3:$K$127,9,0)</f>
        <v xml:space="preserve">L-J (7:00 a.m. - 5:00 p.m.) V (7:00 a.m. - 4:00 p.m.) </v>
      </c>
    </row>
    <row r="63" spans="1:9" ht="90" customHeight="1" x14ac:dyDescent="0.3">
      <c r="A63" s="36">
        <v>10</v>
      </c>
      <c r="B63" s="36" t="s">
        <v>8</v>
      </c>
      <c r="C63" s="36" t="s">
        <v>164</v>
      </c>
      <c r="D63" s="37" t="s">
        <v>165</v>
      </c>
      <c r="E63" s="19" t="str">
        <f>VLOOKUP(C63,'BASE PRIMARIA'!$C$3:$G$127,5,0)</f>
        <v>(604) 8647181</v>
      </c>
      <c r="F63" s="19" t="str">
        <f>VLOOKUP(C63,'BASE PRIMARIA'!$C$3:$H$127,6,0)</f>
        <v>N/A</v>
      </c>
      <c r="G63" s="19">
        <f>VLOOKUP(C63,'BASE PRIMARIA'!$C$3:$I$127,7,0)</f>
        <v>3218114052</v>
      </c>
      <c r="H63" s="19"/>
      <c r="I63" s="19" t="str">
        <f>VLOOKUP(C63,'BASE PRIMARIA'!$C$3:$K$127,9,0)</f>
        <v xml:space="preserve">L-V (7:00 a.m. - 4:30 p.m.) S (7:00 a.m. - 12:00 p.m.) </v>
      </c>
    </row>
    <row r="64" spans="1:9" ht="90" customHeight="1" x14ac:dyDescent="0.3">
      <c r="A64" s="36">
        <v>10</v>
      </c>
      <c r="B64" s="36" t="s">
        <v>8</v>
      </c>
      <c r="C64" s="36" t="s">
        <v>166</v>
      </c>
      <c r="D64" s="37" t="s">
        <v>116</v>
      </c>
      <c r="E64" s="19" t="str">
        <f>VLOOKUP(C64,'BASE PRIMARIA'!$C$3:$G$127,5,0)</f>
        <v>(604) 8368053</v>
      </c>
      <c r="F64" s="19" t="str">
        <f>VLOOKUP(C64,'BASE PRIMARIA'!$C$3:$H$127,6,0)</f>
        <v xml:space="preserve">Atencionhospitaln@gmail.com </v>
      </c>
      <c r="G64" s="19">
        <f>VLOOKUP(C64,'BASE PRIMARIA'!$C$3:$I$127,7,0)</f>
        <v>3113710751</v>
      </c>
      <c r="H64" s="19">
        <f>VLOOKUP(C64,'BASE PRIMARIA'!$C$3:$J$127,8,0)</f>
        <v>3205772092</v>
      </c>
      <c r="I64" s="19" t="str">
        <f>VLOOKUP(C64,'BASE PRIMARIA'!$C$3:$K$127,9,0)</f>
        <v xml:space="preserve">L-V (8:00 a.m. - 5:00 p.m.) S (8:00 a.m. - 12:00 p.m.) </v>
      </c>
    </row>
    <row r="65" spans="1:9" ht="90" customHeight="1" x14ac:dyDescent="0.3">
      <c r="A65" s="36">
        <v>10</v>
      </c>
      <c r="B65" s="36" t="s">
        <v>8</v>
      </c>
      <c r="C65" s="36" t="s">
        <v>167</v>
      </c>
      <c r="D65" s="37" t="s">
        <v>168</v>
      </c>
      <c r="E65" s="19" t="str">
        <f>VLOOKUP(C65,'BASE PRIMARIA'!$C$3:$G$127,5,0)</f>
        <v>3002521853 - 3158144152</v>
      </c>
      <c r="F65" s="19" t="str">
        <f>VLOOKUP(C65,'BASE PRIMARIA'!$C$3:$H$127,6,0)</f>
        <v>N/A</v>
      </c>
      <c r="G65" s="19" t="str">
        <f>VLOOKUP(C65,'BASE PRIMARIA'!$C$3:$I$127,7,0)</f>
        <v>N/A</v>
      </c>
      <c r="H65" s="19"/>
      <c r="I65" s="19" t="str">
        <f>VLOOKUP(C65,'BASE PRIMARIA'!$C$3:$K$127,9,0)</f>
        <v xml:space="preserve">L-J (7:00 a.m. - 5:00 p.m.) V (7:00 a.m. - 4:00 p.m.) </v>
      </c>
    </row>
    <row r="66" spans="1:9" ht="90" customHeight="1" x14ac:dyDescent="0.3">
      <c r="A66" s="36">
        <v>10</v>
      </c>
      <c r="B66" s="36" t="s">
        <v>8</v>
      </c>
      <c r="C66" s="36" t="s">
        <v>169</v>
      </c>
      <c r="D66" s="37" t="s">
        <v>170</v>
      </c>
      <c r="E66" s="19">
        <f>VLOOKUP(C66,'BASE PRIMARIA'!$C$3:$G$127,5,0)</f>
        <v>3136557184</v>
      </c>
      <c r="F66" s="19" t="str">
        <f>VLOOKUP(C66,'BASE PRIMARIA'!$C$3:$H$127,6,0)</f>
        <v>hospitalgiraldoseguridadysalud@gmail.com</v>
      </c>
      <c r="G66" s="19" t="str">
        <f>VLOOKUP(C66,'BASE PRIMARIA'!$C$3:$I$127,7,0)</f>
        <v>N/A</v>
      </c>
      <c r="H66" s="19"/>
      <c r="I66" s="19" t="str">
        <f>VLOOKUP(C66,'BASE PRIMARIA'!$C$3:$K$127,9,0)</f>
        <v xml:space="preserve">L-V (8:00 a.m. - 5:00 p.m.) S (8:00 a.m. - 12:00 p.m.) </v>
      </c>
    </row>
    <row r="67" spans="1:9" ht="90" customHeight="1" x14ac:dyDescent="0.3">
      <c r="A67" s="36">
        <v>10</v>
      </c>
      <c r="B67" s="36" t="s">
        <v>8</v>
      </c>
      <c r="C67" s="36" t="s">
        <v>171</v>
      </c>
      <c r="D67" s="37" t="s">
        <v>172</v>
      </c>
      <c r="E67" s="19" t="str">
        <f>VLOOKUP(C67,'BASE PRIMARIA'!$C$3:$G$127,5,0)</f>
        <v>(604) 8678151</v>
      </c>
      <c r="F67" s="19" t="str">
        <f>VLOOKUP(C67,'BASE PRIMARIA'!$C$3:$H$127,6,0)</f>
        <v>N/A</v>
      </c>
      <c r="G67" s="19" t="str">
        <f>VLOOKUP(C67,'BASE PRIMARIA'!$C$3:$I$127,7,0)</f>
        <v>N/A</v>
      </c>
      <c r="H67" s="19"/>
      <c r="I67" s="19" t="str">
        <f>VLOOKUP(C67,'BASE PRIMARIA'!$C$3:$K$127,9,0)</f>
        <v xml:space="preserve">L-V (8:00 a.m. - 5:00 p.m.) </v>
      </c>
    </row>
    <row r="68" spans="1:9" ht="90" customHeight="1" x14ac:dyDescent="0.3">
      <c r="A68" s="36">
        <v>10</v>
      </c>
      <c r="B68" s="36" t="s">
        <v>8</v>
      </c>
      <c r="C68" s="36" t="s">
        <v>173</v>
      </c>
      <c r="D68" s="37" t="s">
        <v>174</v>
      </c>
      <c r="E68" s="19" t="str">
        <f>VLOOKUP(C68,'BASE PRIMARIA'!$C$3:$G$127,5,0)</f>
        <v>4310105 EXT 2002</v>
      </c>
      <c r="F68" s="19" t="str">
        <f>VLOOKUP(C68,'BASE PRIMARIA'!$C$3:$H$127,6,0)</f>
        <v>contactenos@esesanjuandedios-valparaiso-antioquia.gov.co</v>
      </c>
      <c r="G68" s="19" t="str">
        <f>VLOOKUP(C68,'BASE PRIMARIA'!$C$3:$I$127,7,0)</f>
        <v>N/A</v>
      </c>
      <c r="H68" s="19"/>
      <c r="I68" s="19" t="str">
        <f>VLOOKUP(C68,'BASE PRIMARIA'!$C$3:$K$127,9,0)</f>
        <v>L-M-J-V (7:00 a.m. - 4:00 p.m.) MIE - S (7:00 a.m. - 1:00 p.m.)</v>
      </c>
    </row>
    <row r="69" spans="1:9" ht="90" customHeight="1" x14ac:dyDescent="0.3">
      <c r="A69" s="36">
        <v>10</v>
      </c>
      <c r="B69" s="36" t="s">
        <v>8</v>
      </c>
      <c r="C69" s="36" t="s">
        <v>175</v>
      </c>
      <c r="D69" s="37" t="s">
        <v>105</v>
      </c>
      <c r="E69" s="19" t="str">
        <f>VLOOKUP(C69,'BASE PRIMARIA'!$C$3:$G$127,5,0)</f>
        <v>(604) 8494802</v>
      </c>
      <c r="F69" s="19" t="str">
        <f>VLOOKUP(C69,'BASE PRIMARIA'!$C$3:$H$127,6,0)</f>
        <v>N/A</v>
      </c>
      <c r="G69" s="19" t="str">
        <f>VLOOKUP(C69,'BASE PRIMARIA'!$C$3:$I$127,7,0)</f>
        <v>N/A</v>
      </c>
      <c r="H69" s="19"/>
      <c r="I69" s="19" t="str">
        <f>VLOOKUP(C69,'BASE PRIMARIA'!$C$3:$K$127,9,0)</f>
        <v>L-M-J-V (7:00 a.m. - 4:00 p.m.) MIE - S (7:00 a.m. - 1:00 p.m.)</v>
      </c>
    </row>
    <row r="70" spans="1:9" ht="90" customHeight="1" x14ac:dyDescent="0.3">
      <c r="A70" s="36">
        <v>10</v>
      </c>
      <c r="B70" s="36" t="s">
        <v>8</v>
      </c>
      <c r="C70" s="36" t="s">
        <v>176</v>
      </c>
      <c r="D70" s="37" t="s">
        <v>77</v>
      </c>
      <c r="E70" s="19" t="str">
        <f>VLOOKUP(C70,'BASE PRIMARIA'!$C$3:$G$127,5,0)</f>
        <v>(604) 8645099</v>
      </c>
      <c r="F70" s="19" t="str">
        <f>VLOOKUP(C70,'BASE PRIMARIA'!$C$3:$H$127,6,0)</f>
        <v>N/A</v>
      </c>
      <c r="G70" s="19" t="str">
        <f>VLOOKUP(C70,'BASE PRIMARIA'!$C$3:$I$127,7,0)</f>
        <v>N/A</v>
      </c>
      <c r="H70" s="19"/>
      <c r="I70" s="19" t="str">
        <f>VLOOKUP(C70,'BASE PRIMARIA'!$C$3:$K$127,9,0)</f>
        <v>L-M-J-V (7:00 a.m. - 4:00 p.m.) MIE - S (7:00 a.m. - 1:00 p.m.)</v>
      </c>
    </row>
    <row r="71" spans="1:9" ht="90" customHeight="1" x14ac:dyDescent="0.3">
      <c r="A71" s="36">
        <v>10</v>
      </c>
      <c r="B71" s="36" t="s">
        <v>8</v>
      </c>
      <c r="C71" s="36" t="s">
        <v>177</v>
      </c>
      <c r="D71" s="37" t="s">
        <v>178</v>
      </c>
      <c r="E71" s="19" t="str">
        <f>VLOOKUP(C71,'BASE PRIMARIA'!$C$3:$G$127,5,0)</f>
        <v>604-8585997-Ext 108-109</v>
      </c>
      <c r="F71" s="19" t="str">
        <f>VLOOKUP(C71,'BASE PRIMARIA'!$C$3:$H$127,6,0)</f>
        <v>admisioneshslb@gmail.com</v>
      </c>
      <c r="G71" s="19" t="str">
        <f>VLOOKUP(C71,'BASE PRIMARIA'!$C$3:$I$127,7,0)</f>
        <v>604-8582020</v>
      </c>
      <c r="H71" s="19"/>
      <c r="I71" s="19" t="str">
        <f>VLOOKUP(C71,'BASE PRIMARIA'!$C$3:$K$127,9,0)</f>
        <v>L-M-J-V (7:00 a.m. - 4:00 p.m.) MIE - S (7:00 a.m. - 1:00 p.m.)</v>
      </c>
    </row>
    <row r="72" spans="1:9" ht="90" customHeight="1" x14ac:dyDescent="0.3">
      <c r="A72" s="36">
        <v>10</v>
      </c>
      <c r="B72" s="36" t="s">
        <v>8</v>
      </c>
      <c r="C72" s="36" t="s">
        <v>179</v>
      </c>
      <c r="D72" s="37" t="s">
        <v>180</v>
      </c>
      <c r="E72" s="19" t="str">
        <f>VLOOKUP(C72,'BASE PRIMARIA'!$C$3:$G$127,5,0)</f>
        <v>(604) 8551038 - 6048550359</v>
      </c>
      <c r="F72" s="19" t="str">
        <f>VLOOKUP(C72,'BASE PRIMARIA'!$C$3:$H$127,6,0)</f>
        <v>siauhso2@gmail.com</v>
      </c>
      <c r="G72" s="19">
        <f>VLOOKUP(C72,'BASE PRIMARIA'!$C$3:$I$127,7,0)</f>
        <v>3164048972</v>
      </c>
      <c r="H72" s="19">
        <f>VLOOKUP(C72,'BASE PRIMARIA'!$C$3:$J$127,8,0)</f>
        <v>3127430854</v>
      </c>
      <c r="I72" s="19" t="str">
        <f>VLOOKUP(C72,'BASE PRIMARIA'!$C$3:$K$127,9,0)</f>
        <v>L-M-J-V (7:00 a.m. - 4:00 p.m.) MIE - S (7:00 a.m. - 1:00 p.m.)</v>
      </c>
    </row>
    <row r="73" spans="1:9" ht="90" customHeight="1" x14ac:dyDescent="0.3">
      <c r="A73" s="36">
        <v>10</v>
      </c>
      <c r="B73" s="36" t="s">
        <v>8</v>
      </c>
      <c r="C73" s="36" t="s">
        <v>181</v>
      </c>
      <c r="D73" s="37" t="s">
        <v>182</v>
      </c>
      <c r="E73" s="19" t="str">
        <f>VLOOKUP(C73,'BASE PRIMARIA'!$C$3:$G$127,5,0)</f>
        <v>(604) 8561826</v>
      </c>
      <c r="F73" s="19" t="str">
        <f>VLOOKUP(C73,'BASE PRIMARIA'!$C$3:$H$127,6,0)</f>
        <v>siausanlorenzoliborina@gmail.com</v>
      </c>
      <c r="G73" s="19">
        <f>VLOOKUP(C73,'BASE PRIMARIA'!$C$3:$I$127,7,0)</f>
        <v>3137707081</v>
      </c>
      <c r="H73" s="19" t="str">
        <f>VLOOKUP(C73,'BASE PRIMARIA'!$C$3:$J$127,8,0)</f>
        <v xml:space="preserve">320 577 20 92 </v>
      </c>
      <c r="I73" s="19" t="str">
        <f>VLOOKUP(C73,'BASE PRIMARIA'!$C$3:$K$127,9,0)</f>
        <v>L-M-J-V (7:00 a.m. - 4:00 p.m.) MIE - S (7:00 a.m. - 1:00 p.m.)</v>
      </c>
    </row>
    <row r="74" spans="1:9" ht="90" customHeight="1" x14ac:dyDescent="0.3">
      <c r="A74" s="36">
        <v>10</v>
      </c>
      <c r="B74" s="36" t="s">
        <v>8</v>
      </c>
      <c r="C74" s="36" t="s">
        <v>183</v>
      </c>
      <c r="D74" s="37" t="s">
        <v>77</v>
      </c>
      <c r="E74" s="19" t="str">
        <f>VLOOKUP(C74,'BASE PRIMARIA'!$C$3:$G$127,5,0)</f>
        <v>(604) 5607810 - (604) 7583720</v>
      </c>
      <c r="F74" s="19" t="str">
        <f>VLOOKUP(C74,'BASE PRIMARIA'!$C$3:$H$127,6,0)</f>
        <v>citas@hospitalgirardota.gov.co</v>
      </c>
      <c r="G74" s="19">
        <f>VLOOKUP(C74,'BASE PRIMARIA'!$C$3:$I$127,7,0)</f>
        <v>3046352595</v>
      </c>
      <c r="H74" s="19"/>
      <c r="I74" s="19" t="str">
        <f>VLOOKUP(C74,'BASE PRIMARIA'!$C$3:$K$127,9,0)</f>
        <v xml:space="preserve">L-V (7:00 a.m. - 6:00 p.m.) S (7:00 a.m. - 1:00 p.m.) </v>
      </c>
    </row>
    <row r="75" spans="1:9" ht="90" customHeight="1" x14ac:dyDescent="0.3">
      <c r="A75" s="36">
        <v>10</v>
      </c>
      <c r="B75" s="36" t="s">
        <v>8</v>
      </c>
      <c r="C75" s="36" t="s">
        <v>184</v>
      </c>
      <c r="D75" s="37" t="s">
        <v>185</v>
      </c>
      <c r="E75" s="19" t="str">
        <f>VLOOKUP(C75,'BASE PRIMARIA'!$C$3:$G$127,5,0)</f>
        <v>604 862 11 11</v>
      </c>
      <c r="F75" s="19" t="str">
        <f>VLOOKUP(C75,'BASE PRIMARIA'!$C$3:$H$127,6,0)</f>
        <v>citas@hospitaldesantodomingo.gov.co</v>
      </c>
      <c r="G75" s="19" t="str">
        <f>VLOOKUP(C75,'BASE PRIMARIA'!$C$3:$I$127,7,0)</f>
        <v>N/A</v>
      </c>
      <c r="H75" s="19"/>
      <c r="I75" s="19" t="str">
        <f>VLOOKUP(C75,'BASE PRIMARIA'!$C$3:$K$127,9,0)</f>
        <v xml:space="preserve">L-V (7:30 a.m. - 4:30 p.m.) S (7:00 a.m. - 2:00 p.m.) </v>
      </c>
    </row>
    <row r="76" spans="1:9" ht="90" customHeight="1" x14ac:dyDescent="0.3">
      <c r="A76" s="36">
        <v>10</v>
      </c>
      <c r="B76" s="36" t="s">
        <v>8</v>
      </c>
      <c r="C76" s="36" t="s">
        <v>16</v>
      </c>
      <c r="D76" s="37" t="s">
        <v>127</v>
      </c>
      <c r="E76" s="19" t="str">
        <f>VLOOKUP(C76,'BASE PRIMARIA'!$C$3:$G$127,5,0)</f>
        <v>310 715 5297</v>
      </c>
      <c r="F76" s="19" t="str">
        <f>VLOOKUP(C76,'BASE PRIMARIA'!$C$3:$H$127,6,0)</f>
        <v>notificaciones@esehsvpbarbosaantioquia.gov.co</v>
      </c>
      <c r="G76" s="19" t="str">
        <f>VLOOKUP(C76,'BASE PRIMARIA'!$C$3:$I$127,7,0)</f>
        <v>300 846 20 51</v>
      </c>
      <c r="H76" s="19"/>
      <c r="I76" s="19" t="str">
        <f>VLOOKUP(C76,'BASE PRIMARIA'!$C$3:$K$127,9,0)</f>
        <v xml:space="preserve">L-V (7:00 a.m. - 4:00 p.m.) S (7:00 a.m. - 1:00 p.m.) </v>
      </c>
    </row>
    <row r="77" spans="1:9" ht="90" customHeight="1" x14ac:dyDescent="0.3">
      <c r="A77" s="36">
        <v>10</v>
      </c>
      <c r="B77" s="36" t="s">
        <v>8</v>
      </c>
      <c r="C77" s="36" t="s">
        <v>5</v>
      </c>
      <c r="D77" s="37" t="s">
        <v>186</v>
      </c>
      <c r="E77" s="19" t="str">
        <f>VLOOKUP(C77,'BASE PRIMARIA'!$C$3:$G$127,5,0)</f>
        <v>(604) 8554209</v>
      </c>
      <c r="F77" s="19" t="str">
        <f>VLOOKUP(C77,'BASE PRIMARIA'!$C$3:$H$127,6,0)</f>
        <v>N/A</v>
      </c>
      <c r="G77" s="19" t="str">
        <f>VLOOKUP(C77,'BASE PRIMARIA'!$C$3:$I$127,7,0)</f>
        <v>N/A</v>
      </c>
      <c r="H77" s="19"/>
      <c r="I77" s="19" t="str">
        <f>VLOOKUP(C77,'BASE PRIMARIA'!$C$3:$K$127,9,0)</f>
        <v xml:space="preserve">L-V (7:00 a.m. - 4:00 p.m.) S (7:00 a.m. - 1:00 p.m.) </v>
      </c>
    </row>
    <row r="78" spans="1:9" ht="90" customHeight="1" x14ac:dyDescent="0.3">
      <c r="A78" s="36">
        <v>10</v>
      </c>
      <c r="B78" s="36" t="s">
        <v>8</v>
      </c>
      <c r="C78" s="36" t="s">
        <v>187</v>
      </c>
      <c r="D78" s="37" t="s">
        <v>79</v>
      </c>
      <c r="E78" s="19" t="str">
        <f>VLOOKUP(C78,'BASE PRIMARIA'!$C$3:$G$127,5,0)</f>
        <v>(604) 8446012 - (604) 8446161</v>
      </c>
      <c r="F78" s="19" t="str">
        <f>VLOOKUP(C78,'BASE PRIMARIA'!$C$3:$H$127,6,0)</f>
        <v>N/A</v>
      </c>
      <c r="G78" s="19">
        <f>VLOOKUP(C78,'BASE PRIMARIA'!$C$3:$I$127,7,0)</f>
        <v>3105965559</v>
      </c>
      <c r="H78" s="19"/>
      <c r="I78" s="19" t="str">
        <f>VLOOKUP(C78,'BASE PRIMARIA'!$C$3:$K$127,9,0)</f>
        <v>L-M-J-V (7:00 a.m. - 6:00 p.m.) MIE - S (7:00 a.m. - 2:00 p.m.)</v>
      </c>
    </row>
    <row r="79" spans="1:9" ht="90" customHeight="1" x14ac:dyDescent="0.3">
      <c r="A79" s="36">
        <v>10</v>
      </c>
      <c r="B79" s="36" t="s">
        <v>8</v>
      </c>
      <c r="C79" s="36" t="s">
        <v>188</v>
      </c>
      <c r="D79" s="37" t="s">
        <v>189</v>
      </c>
      <c r="E79" s="19" t="str">
        <f>VLOOKUP(C79,'BASE PRIMARIA'!$C$3:$G$127,5,0)</f>
        <v>(604) 8458705</v>
      </c>
      <c r="F79" s="19" t="str">
        <f>VLOOKUP(C79,'BASE PRIMARIA'!$C$3:$H$127,6,0)</f>
        <v>SIAU@HOSPITALTARSO-ANTIOQUIA.GOV.CO</v>
      </c>
      <c r="G79" s="19" t="str">
        <f>VLOOKUP(C79,'BASE PRIMARIA'!$C$3:$I$127,7,0)</f>
        <v>N/A</v>
      </c>
      <c r="H79" s="19">
        <f>VLOOKUP(C79,'BASE PRIMARIA'!$C$3:$J$127,8,0)</f>
        <v>3122896440</v>
      </c>
      <c r="I79" s="19" t="str">
        <f>VLOOKUP(C79,'BASE PRIMARIA'!$C$3:$K$127,9,0)</f>
        <v xml:space="preserve">L-V (7:30 a.m. - 5:30 p.m.) S (8:00 a.m. - 12:00 p.m.) </v>
      </c>
    </row>
    <row r="80" spans="1:9" ht="90" customHeight="1" x14ac:dyDescent="0.3">
      <c r="A80" s="36">
        <v>10</v>
      </c>
      <c r="B80" s="36" t="s">
        <v>8</v>
      </c>
      <c r="C80" s="36" t="s">
        <v>190</v>
      </c>
      <c r="D80" s="37" t="s">
        <v>191</v>
      </c>
      <c r="E80" s="19" t="str">
        <f>VLOOKUP(C80,'BASE PRIMARIA'!$C$3:$G$127,5,0)</f>
        <v>(604) 8567024</v>
      </c>
      <c r="F80" s="19" t="str">
        <f>VLOOKUP(C80,'BASE PRIMARIA'!$C$3:$H$127,6,0)</f>
        <v>admisioneshjmc@gmail.com</v>
      </c>
      <c r="G80" s="19">
        <f>VLOOKUP(C80,'BASE PRIMARIA'!$C$3:$I$127,7,0)</f>
        <v>3105308784</v>
      </c>
      <c r="H80" s="19"/>
      <c r="I80" s="19" t="str">
        <f>VLOOKUP(C80,'BASE PRIMARIA'!$C$3:$K$127,9,0)</f>
        <v xml:space="preserve">L-V (7:00 a.m. - 5:00 p.m.) S (8:00 a.m. - 12:00 p.m.) </v>
      </c>
    </row>
    <row r="81" spans="1:9" ht="90" customHeight="1" x14ac:dyDescent="0.3">
      <c r="A81" s="36">
        <v>10</v>
      </c>
      <c r="B81" s="36" t="s">
        <v>8</v>
      </c>
      <c r="C81" s="36" t="s">
        <v>192</v>
      </c>
      <c r="D81" s="37" t="s">
        <v>193</v>
      </c>
      <c r="E81" s="19" t="str">
        <f>VLOOKUP(C81,'BASE PRIMARIA'!$C$3:$G$127,5,0)</f>
        <v xml:space="preserve">8674147 ext. 102 </v>
      </c>
      <c r="F81" s="19" t="str">
        <f>VLOOKUP(C81,'BASE PRIMARIA'!$C$3:$H$127,6,0)</f>
        <v>N/A</v>
      </c>
      <c r="G81" s="19" t="str">
        <f>VLOOKUP(C81,'BASE PRIMARIA'!$C$3:$I$127,7,0)</f>
        <v>350 8567192</v>
      </c>
      <c r="H81" s="19" t="str">
        <f>VLOOKUP(C81,'BASE PRIMARIA'!$C$3:$J$127,8,0)</f>
        <v>312 2676618</v>
      </c>
      <c r="I81" s="19" t="str">
        <f>VLOOKUP(C81,'BASE PRIMARIA'!$C$3:$K$127,9,0)</f>
        <v xml:space="preserve">L-V (8:00 a.m. - 5:00 p.m.) S (8:00 a.m. - 12:00 p.m.) </v>
      </c>
    </row>
    <row r="82" spans="1:9" ht="90" customHeight="1" x14ac:dyDescent="0.3">
      <c r="A82" s="36">
        <v>10</v>
      </c>
      <c r="B82" s="36" t="s">
        <v>8</v>
      </c>
      <c r="C82" s="36" t="s">
        <v>194</v>
      </c>
      <c r="D82" s="37" t="s">
        <v>195</v>
      </c>
      <c r="E82" s="19">
        <f>VLOOKUP(C82,'BASE PRIMARIA'!$C$3:$G$127,5,0)</f>
        <v>3024161676</v>
      </c>
      <c r="F82" s="19" t="str">
        <f>VLOOKUP(C82,'BASE PRIMARIA'!$C$3:$H$127,6,0)</f>
        <v>N/A</v>
      </c>
      <c r="G82" s="19" t="str">
        <f>VLOOKUP(C82,'BASE PRIMARIA'!$C$3:$I$127,7,0)</f>
        <v>N/A</v>
      </c>
      <c r="H82" s="19"/>
      <c r="I82" s="19" t="str">
        <f>VLOOKUP(C82,'BASE PRIMARIA'!$C$3:$K$127,9,0)</f>
        <v>L-V (7:00 a.m. - 5:00 p.m.)</v>
      </c>
    </row>
    <row r="83" spans="1:9" ht="90" customHeight="1" x14ac:dyDescent="0.3">
      <c r="A83" s="36">
        <v>10</v>
      </c>
      <c r="B83" s="36" t="s">
        <v>8</v>
      </c>
      <c r="C83" s="36" t="s">
        <v>196</v>
      </c>
      <c r="D83" s="37" t="s">
        <v>197</v>
      </c>
      <c r="E83" s="19" t="str">
        <f>VLOOKUP(C83,'BASE PRIMARIA'!$C$3:$G$127,5,0)</f>
        <v>6048622663 ext. 113</v>
      </c>
      <c r="F83" s="19" t="str">
        <f>VLOOKUP(C83,'BASE PRIMARIA'!$C$3:$H$127,6,0)</f>
        <v>N/A</v>
      </c>
      <c r="G83" s="19" t="str">
        <f>VLOOKUP(C83,'BASE PRIMARIA'!$C$3:$I$127,7,0)</f>
        <v xml:space="preserve">3137638807
L-V 8:00 - 1:00 - 2:00 - 5:00 </v>
      </c>
      <c r="H83" s="19"/>
      <c r="I83" s="19" t="str">
        <f>VLOOKUP(C83,'BASE PRIMARIA'!$C$3:$K$127,9,0)</f>
        <v xml:space="preserve">L-J (8:00 a.m. - 5:00 p.m.) V (8:00 a.m. - 5:00 p.m.) </v>
      </c>
    </row>
    <row r="84" spans="1:9" ht="90" customHeight="1" x14ac:dyDescent="0.3">
      <c r="A84" s="36">
        <v>10</v>
      </c>
      <c r="B84" s="36" t="s">
        <v>8</v>
      </c>
      <c r="C84" s="36" t="s">
        <v>198</v>
      </c>
      <c r="D84" s="37" t="s">
        <v>199</v>
      </c>
      <c r="E84" s="19">
        <f>VLOOKUP(C84,'BASE PRIMARIA'!$C$3:$G$127,5,0)</f>
        <v>3103465223</v>
      </c>
      <c r="F84" s="19" t="str">
        <f>VLOOKUP(C84,'BASE PRIMARIA'!$C$3:$H$127,6,0)</f>
        <v>N/A</v>
      </c>
      <c r="G84" s="19" t="str">
        <f>VLOOKUP(C84,'BASE PRIMARIA'!$C$3:$I$127,7,0)</f>
        <v>N/A</v>
      </c>
      <c r="H84" s="19"/>
      <c r="I84" s="19" t="str">
        <f>VLOOKUP(C84,'BASE PRIMARIA'!$C$3:$K$127,9,0)</f>
        <v>L-M-J-V (7:00 a.m. - 4:00 p.m.) MIE - S (7:00 a.m. - 1:00 p.m.)</v>
      </c>
    </row>
    <row r="85" spans="1:9" ht="90" customHeight="1" x14ac:dyDescent="0.3">
      <c r="A85" s="36">
        <v>10</v>
      </c>
      <c r="B85" s="36" t="s">
        <v>8</v>
      </c>
      <c r="C85" s="36" t="s">
        <v>200</v>
      </c>
      <c r="D85" s="37" t="s">
        <v>113</v>
      </c>
      <c r="E85" s="19" t="str">
        <f>VLOOKUP(C85,'BASE PRIMARIA'!$C$3:$G$127,5,0)</f>
        <v>(604) 8553260 - (604) 8553352</v>
      </c>
      <c r="F85" s="19" t="str">
        <f>VLOOKUP(C85,'BASE PRIMARIA'!$C$3:$H$127,6,0)</f>
        <v>hospitalmcaramanta@hotmail.com</v>
      </c>
      <c r="G85" s="19">
        <f>VLOOKUP(C85,'BASE PRIMARIA'!$C$3:$I$127,7,0)</f>
        <v>3104428792</v>
      </c>
      <c r="H85" s="19"/>
      <c r="I85" s="19" t="str">
        <f>VLOOKUP(C85,'BASE PRIMARIA'!$C$3:$K$127,9,0)</f>
        <v>L-M-J-V (7:00 a.m. - 5:00 p.m.) MIE - S (7:00 a.m. - 2:00 p.m.)</v>
      </c>
    </row>
    <row r="86" spans="1:9" ht="90" customHeight="1" x14ac:dyDescent="0.3">
      <c r="A86" s="36">
        <v>10</v>
      </c>
      <c r="B86" s="36" t="s">
        <v>8</v>
      </c>
      <c r="C86" s="36" t="s">
        <v>201</v>
      </c>
      <c r="D86" s="37" t="s">
        <v>202</v>
      </c>
      <c r="E86" s="19">
        <f>VLOOKUP(C86,'BASE PRIMARIA'!$C$3:$G$127,5,0)</f>
        <v>3128887006</v>
      </c>
      <c r="F86" s="19" t="str">
        <f>VLOOKUP(C86,'BASE PRIMARIA'!$C$3:$H$127,6,0)</f>
        <v>citasespecialistas@hospitalyarumal.gov.co</v>
      </c>
      <c r="G86" s="19">
        <f>VLOOKUP(C86,'BASE PRIMARIA'!$C$3:$I$127,7,0)</f>
        <v>3136124405</v>
      </c>
      <c r="H86" s="19"/>
      <c r="I86" s="19" t="str">
        <f>VLOOKUP(C86,'BASE PRIMARIA'!$C$3:$K$127,9,0)</f>
        <v>L-V (6:00 a.m. - 5:00 p.m.)</v>
      </c>
    </row>
    <row r="87" spans="1:9" ht="90" customHeight="1" x14ac:dyDescent="0.3">
      <c r="A87" s="36">
        <v>10</v>
      </c>
      <c r="B87" s="36" t="s">
        <v>8</v>
      </c>
      <c r="C87" s="36" t="s">
        <v>203</v>
      </c>
      <c r="D87" s="37" t="s">
        <v>204</v>
      </c>
      <c r="E87" s="19" t="str">
        <f>VLOOKUP(C87,'BASE PRIMARIA'!$C$3:$G$127,5,0)</f>
        <v>(604) 8610950</v>
      </c>
      <c r="F87" s="19" t="str">
        <f>VLOOKUP(C87,'BASE PRIMARIA'!$C$3:$H$127,6,0)</f>
        <v>N/A</v>
      </c>
      <c r="G87" s="19" t="str">
        <f>VLOOKUP(C87,'BASE PRIMARIA'!$C$3:$I$127,7,0)</f>
        <v>N/A</v>
      </c>
      <c r="H87" s="19"/>
      <c r="I87" s="19" t="str">
        <f>VLOOKUP(C87,'BASE PRIMARIA'!$C$3:$K$127,9,0)</f>
        <v>L-J (7:00 a.m. - 5:00 p.m.) V (7:00 a.m. - 4:00 p.m. )</v>
      </c>
    </row>
    <row r="88" spans="1:9" ht="90" customHeight="1" x14ac:dyDescent="0.3">
      <c r="A88" s="36">
        <v>10</v>
      </c>
      <c r="B88" s="36" t="s">
        <v>8</v>
      </c>
      <c r="C88" s="36" t="s">
        <v>205</v>
      </c>
      <c r="D88" s="37" t="s">
        <v>206</v>
      </c>
      <c r="E88" s="19" t="str">
        <f>VLOOKUP(C88,'BASE PRIMARIA'!$C$3:$G$127,5,0)</f>
        <v>604) 8654859</v>
      </c>
      <c r="F88" s="19" t="str">
        <f>VLOOKUP(C88,'BASE PRIMARIA'!$C$3:$H$127,6,0)</f>
        <v>N/A</v>
      </c>
      <c r="G88" s="19">
        <f>VLOOKUP(C88,'BASE PRIMARIA'!$C$3:$I$127,7,0)</f>
        <v>3205772092</v>
      </c>
      <c r="H88" s="19"/>
      <c r="I88" s="19" t="str">
        <f>VLOOKUP(C88,'BASE PRIMARIA'!$C$3:$K$127,9,0)</f>
        <v>L-M-J-V (7:30 a.m. - 5:00 p.m.) MIE - S (8:00 a.m. - 2:00 p.m.)</v>
      </c>
    </row>
    <row r="89" spans="1:9" ht="90" customHeight="1" x14ac:dyDescent="0.3">
      <c r="A89" s="36">
        <v>10</v>
      </c>
      <c r="B89" s="36" t="s">
        <v>8</v>
      </c>
      <c r="C89" s="36" t="s">
        <v>207</v>
      </c>
      <c r="D89" s="37" t="s">
        <v>208</v>
      </c>
      <c r="E89" s="19" t="str">
        <f>VLOOKUP(C89,'BASE PRIMARIA'!$C$3:$G$127,5,0)</f>
        <v>(604) 8595050</v>
      </c>
      <c r="F89" s="19" t="str">
        <f>VLOOKUP(C89,'BASE PRIMARIA'!$C$3:$H$127,6,0)</f>
        <v>admisiones@hospitalfrontino.gov.co</v>
      </c>
      <c r="G89" s="19">
        <f>VLOOKUP(C89,'BASE PRIMARIA'!$C$3:$I$127,7,0)</f>
        <v>3016594063</v>
      </c>
      <c r="H89" s="19"/>
      <c r="I89" s="19" t="str">
        <f>VLOOKUP(C89,'BASE PRIMARIA'!$C$3:$K$127,9,0)</f>
        <v>L-M-J-V (7:00 a.m. - 5:00 p.m.) MIE - S (7:00 a.m. - 1:00 p.m.)</v>
      </c>
    </row>
    <row r="90" spans="1:9" ht="90" customHeight="1" x14ac:dyDescent="0.3">
      <c r="A90" s="36">
        <v>10</v>
      </c>
      <c r="B90" s="36" t="s">
        <v>8</v>
      </c>
      <c r="C90" s="36" t="s">
        <v>209</v>
      </c>
      <c r="D90" s="37" t="s">
        <v>210</v>
      </c>
      <c r="E90" s="19" t="str">
        <f>VLOOKUP(C90,'BASE PRIMARIA'!$C$3:$G$127,5,0)</f>
        <v>(604) 8586306</v>
      </c>
      <c r="F90" s="19" t="str">
        <f>VLOOKUP(C90,'BASE PRIMARIA'!$C$3:$H$127,6,0)</f>
        <v>contactenos@esepresbiteroalonso-sanrafael.gov.co</v>
      </c>
      <c r="G90" s="19" t="str">
        <f>VLOOKUP(C90,'BASE PRIMARIA'!$C$3:$I$127,7,0)</f>
        <v>3113095292 - 3113095296</v>
      </c>
      <c r="H90" s="19"/>
      <c r="I90" s="19" t="str">
        <f>VLOOKUP(C90,'BASE PRIMARIA'!$C$3:$K$127,9,0)</f>
        <v>L-M-J-V (7:00 a.m. - 4:00 p.m.) MIE - S (7:00 a.m. - 1:00 p.m.)</v>
      </c>
    </row>
    <row r="91" spans="1:9" ht="90" customHeight="1" x14ac:dyDescent="0.3">
      <c r="A91" s="36">
        <v>10</v>
      </c>
      <c r="B91" s="36" t="s">
        <v>8</v>
      </c>
      <c r="C91" s="36" t="s">
        <v>211</v>
      </c>
      <c r="D91" s="37" t="s">
        <v>212</v>
      </c>
      <c r="E91" s="19" t="str">
        <f>VLOOKUP(C91,'BASE PRIMARIA'!$C$3:$G$127,5,0)</f>
        <v>(604) 8454873</v>
      </c>
      <c r="F91" s="19" t="str">
        <f>VLOOKUP(C91,'BASE PRIMARIA'!$C$3:$H$127,6,0)</f>
        <v>N/A</v>
      </c>
      <c r="G91" s="19">
        <f>VLOOKUP(C91,'BASE PRIMARIA'!$C$3:$I$127,7,0)</f>
        <v>3108811749</v>
      </c>
      <c r="H91" s="19"/>
      <c r="I91" s="19" t="str">
        <f>VLOOKUP(C91,'BASE PRIMARIA'!$C$3:$K$127,9,0)</f>
        <v>L-V (7:00 a.m. - 5:00 p.m.)</v>
      </c>
    </row>
    <row r="92" spans="1:9" ht="90" customHeight="1" x14ac:dyDescent="0.3">
      <c r="A92" s="36">
        <v>10</v>
      </c>
      <c r="B92" s="36" t="s">
        <v>8</v>
      </c>
      <c r="C92" s="36" t="s">
        <v>213</v>
      </c>
      <c r="D92" s="37" t="s">
        <v>214</v>
      </c>
      <c r="E92" s="19" t="str">
        <f>VLOOKUP(C92,'BASE PRIMARIA'!$C$3:$G$127,5,0)</f>
        <v>(604) 8640487</v>
      </c>
      <c r="F92" s="19" t="str">
        <f>VLOOKUP(C92,'BASE PRIMARIA'!$C$3:$H$127,6,0)</f>
        <v>admisiones@hospitalmaceo.gov.co</v>
      </c>
      <c r="G92" s="19">
        <f>VLOOKUP(C92,'BASE PRIMARIA'!$C$3:$I$127,7,0)</f>
        <v>3104138653</v>
      </c>
      <c r="H92" s="19">
        <f>VLOOKUP(C92,'BASE PRIMARIA'!$C$3:$J$127,8,0)</f>
        <v>3128335643</v>
      </c>
      <c r="I92" s="19" t="str">
        <f>VLOOKUP(C92,'BASE PRIMARIA'!$C$3:$K$127,9,0)</f>
        <v>L-M-J-V (7:00 a.m. - 4:00 p.m.) MIE - S (7:00 a.m. - 1:00 p.m.)</v>
      </c>
    </row>
    <row r="93" spans="1:9" ht="90" customHeight="1" x14ac:dyDescent="0.3">
      <c r="A93" s="36">
        <v>10</v>
      </c>
      <c r="B93" s="36" t="s">
        <v>8</v>
      </c>
      <c r="C93" s="36" t="s">
        <v>215</v>
      </c>
      <c r="D93" s="37" t="s">
        <v>105</v>
      </c>
      <c r="E93" s="19">
        <f>VLOOKUP(C93,'BASE PRIMARIA'!$C$3:$G$127,5,0)</f>
        <v>6045434343</v>
      </c>
      <c r="F93" s="19" t="str">
        <f>VLOOKUP(C93,'BASE PRIMARIA'!$C$3:$H$127,6,0)</f>
        <v>citas@hospitalcarmenv.gov.co</v>
      </c>
      <c r="G93" s="19" t="str">
        <f>VLOOKUP(C93,'BASE PRIMARIA'!$C$3:$I$127,7,0)</f>
        <v>N/A</v>
      </c>
      <c r="H93" s="19"/>
      <c r="I93" s="19" t="str">
        <f>VLOOKUP(C93,'BASE PRIMARIA'!$C$3:$K$127,9,0)</f>
        <v>L-V (7:00 a.m. - 5:00 p.m.) S (7:00 a.m. - 12:00 p.m.)</v>
      </c>
    </row>
    <row r="94" spans="1:9" ht="90" customHeight="1" x14ac:dyDescent="0.3">
      <c r="A94" s="36">
        <v>10</v>
      </c>
      <c r="B94" s="36" t="s">
        <v>8</v>
      </c>
      <c r="C94" s="36" t="s">
        <v>216</v>
      </c>
      <c r="D94" s="37" t="s">
        <v>217</v>
      </c>
      <c r="E94" s="19">
        <f>VLOOKUP(C94,'BASE PRIMARIA'!$C$3:$G$127,5,0)</f>
        <v>6044310130</v>
      </c>
      <c r="F94" s="19" t="str">
        <f>VLOOKUP(C94,'BASE PRIMARIA'!$C$3:$H$127,6,0)</f>
        <v>N/A</v>
      </c>
      <c r="G94" s="19" t="str">
        <f>VLOOKUP(C94,'BASE PRIMARIA'!$C$3:$I$127,7,0)</f>
        <v>N/A</v>
      </c>
      <c r="H94" s="19"/>
      <c r="I94" s="19" t="str">
        <f>VLOOKUP(C94,'BASE PRIMARIA'!$C$3:$K$127,9,0)</f>
        <v>L-V (7:00 a.m. - 5:00 p.m.) S (7:00 a.m. - 12:00 p.m.)</v>
      </c>
    </row>
    <row r="95" spans="1:9" ht="90" customHeight="1" x14ac:dyDescent="0.3">
      <c r="A95" s="36">
        <v>10</v>
      </c>
      <c r="B95" s="36" t="s">
        <v>8</v>
      </c>
      <c r="C95" s="36" t="s">
        <v>218</v>
      </c>
      <c r="D95" s="37" t="s">
        <v>219</v>
      </c>
      <c r="E95" s="19" t="str">
        <f>VLOOKUP(C95,'BASE PRIMARIA'!$C$3:$G$127,5,0)</f>
        <v>(604) 8502131</v>
      </c>
      <c r="F95" s="19" t="str">
        <f>VLOOKUP(C95,'BASE PRIMARIA'!$C$3:$H$127,6,0)</f>
        <v>N/A</v>
      </c>
      <c r="G95" s="19" t="str">
        <f>VLOOKUP(C95,'BASE PRIMARIA'!$C$3:$I$127,7,0)</f>
        <v>N/A</v>
      </c>
      <c r="H95" s="19"/>
      <c r="I95" s="19" t="str">
        <f>VLOOKUP(C95,'BASE PRIMARIA'!$C$3:$K$127,9,0)</f>
        <v>L-M-J-V (7:00 a.m. - 4:00 p.m.) MIE - S (7:00 a.m. - 12:00 p.m.)</v>
      </c>
    </row>
    <row r="96" spans="1:9" ht="90" customHeight="1" x14ac:dyDescent="0.3">
      <c r="A96" s="36">
        <v>10</v>
      </c>
      <c r="B96" s="36" t="s">
        <v>8</v>
      </c>
      <c r="C96" s="36" t="s">
        <v>220</v>
      </c>
      <c r="D96" s="37" t="s">
        <v>79</v>
      </c>
      <c r="E96" s="19" t="str">
        <f>VLOOKUP(C96,'BASE PRIMARIA'!$C$3:$G$127,5,0)</f>
        <v>604 5484044</v>
      </c>
      <c r="F96" s="19" t="str">
        <f>VLOOKUP(C96,'BASE PRIMARIA'!$C$3:$H$127,6,0)</f>
        <v>N/A</v>
      </c>
      <c r="G96" s="19">
        <f>VLOOKUP(C96,'BASE PRIMARIA'!$C$3:$I$127,7,0)</f>
        <v>3137275520</v>
      </c>
      <c r="H96" s="19" t="str">
        <f>VLOOKUP(C96,'BASE PRIMARIA'!$C$3:$J$127,8,0)</f>
        <v>604 3200940</v>
      </c>
      <c r="I96" s="19" t="str">
        <f>VLOOKUP(C96,'BASE PRIMARIA'!$C$3:$K$127,9,0)</f>
        <v>L-V (7:00 a.m. - 5:00 p.m.)</v>
      </c>
    </row>
    <row r="97" spans="1:9" ht="90" customHeight="1" x14ac:dyDescent="0.3">
      <c r="A97" s="36">
        <v>10</v>
      </c>
      <c r="B97" s="36" t="s">
        <v>8</v>
      </c>
      <c r="C97" s="36" t="s">
        <v>221</v>
      </c>
      <c r="D97" s="37" t="s">
        <v>222</v>
      </c>
      <c r="E97" s="19">
        <f>VLOOKUP(C97,'BASE PRIMARIA'!$C$3:$G$127,5,0)</f>
        <v>6048572123</v>
      </c>
      <c r="F97" s="19" t="str">
        <f>VLOOKUP(C97,'BASE PRIMARIA'!$C$3:$H$127,6,0)</f>
        <v>admision@hospitalcaicedo.gov.co</v>
      </c>
      <c r="G97" s="19" t="str">
        <f>VLOOKUP(C97,'BASE PRIMARIA'!$C$3:$I$127,7,0)</f>
        <v>www.hospitalcaicedo.gov.co</v>
      </c>
      <c r="H97" s="19"/>
      <c r="I97" s="19" t="str">
        <f>VLOOKUP(C97,'BASE PRIMARIA'!$C$3:$K$127,9,0)</f>
        <v>L-M-J-V (7:00 a.m. - 4:00 p.m.) MIE - S (7:00 a.m. - 2:00 p.m.)</v>
      </c>
    </row>
    <row r="98" spans="1:9" ht="90" customHeight="1" x14ac:dyDescent="0.3">
      <c r="A98" s="36">
        <v>10</v>
      </c>
      <c r="B98" s="36" t="s">
        <v>8</v>
      </c>
      <c r="C98" s="36" t="s">
        <v>223</v>
      </c>
      <c r="D98" s="37" t="s">
        <v>224</v>
      </c>
      <c r="E98" s="19" t="str">
        <f>VLOOKUP(C98,'BASE PRIMARIA'!$C$3:$G$127,5,0)</f>
        <v>604 5905935</v>
      </c>
      <c r="F98" s="19" t="str">
        <f>VLOOKUP(C98,'BASE PRIMARIA'!$C$3:$H$127,6,0)</f>
        <v xml:space="preserve">atencionalusuariohoo@gmail.com </v>
      </c>
      <c r="G98" s="19" t="str">
        <f>VLOOKUP(C98,'BASE PRIMARIA'!$C$3:$I$127,7,0)</f>
        <v>N/A</v>
      </c>
      <c r="H98" s="19"/>
      <c r="I98" s="19" t="str">
        <f>VLOOKUP(C98,'BASE PRIMARIA'!$C$3:$K$127,9,0)</f>
        <v>L-V (7:00 a.m. - 5:00 p.m.) S (7:00 a.m. - 11:00 p.m.)</v>
      </c>
    </row>
    <row r="99" spans="1:9" ht="90" customHeight="1" x14ac:dyDescent="0.3">
      <c r="A99" s="36">
        <v>10</v>
      </c>
      <c r="B99" s="36" t="s">
        <v>8</v>
      </c>
      <c r="C99" s="36" t="s">
        <v>225</v>
      </c>
      <c r="D99" s="37" t="s">
        <v>226</v>
      </c>
      <c r="E99" s="19">
        <f>VLOOKUP(C99,'BASE PRIMARIA'!$C$3:$G$127,5,0)</f>
        <v>8523272</v>
      </c>
      <c r="F99" s="19" t="str">
        <f>VLOOKUP(C99,'BASE PRIMARIA'!$C$3:$H$127,6,0)</f>
        <v>siau@hospitalsanrafaeljerico.gov.co</v>
      </c>
      <c r="G99" s="19">
        <f>VLOOKUP(C99,'BASE PRIMARIA'!$C$3:$I$127,7,0)</f>
        <v>8523166</v>
      </c>
      <c r="H99" s="19"/>
      <c r="I99" s="19" t="str">
        <f>VLOOKUP(C99,'BASE PRIMARIA'!$C$3:$K$127,9,0)</f>
        <v>L-M-J-V (7:00 a.m. - 4:00 p.m.) MIE - S (7:00 a.m. - 1:00 p.m.)</v>
      </c>
    </row>
    <row r="100" spans="1:9" ht="90" customHeight="1" x14ac:dyDescent="0.3">
      <c r="A100" s="36">
        <v>10</v>
      </c>
      <c r="B100" s="36" t="s">
        <v>8</v>
      </c>
      <c r="C100" s="36" t="s">
        <v>227</v>
      </c>
      <c r="D100" s="37" t="s">
        <v>228</v>
      </c>
      <c r="E100" s="19" t="str">
        <f>VLOOKUP(C100,'BASE PRIMARIA'!$C$3:$G$127,5,0)</f>
        <v>(604) 8463131</v>
      </c>
      <c r="F100" s="19" t="str">
        <f>VLOOKUP(C100,'BASE PRIMARIA'!$C$3:$H$127,6,0)</f>
        <v>N/A</v>
      </c>
      <c r="G100" s="19">
        <f>VLOOKUP(C100,'BASE PRIMARIA'!$C$3:$I$127,7,0)</f>
        <v>3137183380</v>
      </c>
      <c r="H100" s="19"/>
      <c r="I100" s="19" t="str">
        <f>VLOOKUP(C100,'BASE PRIMARIA'!$C$3:$K$127,9,0)</f>
        <v>L-V (8:00 a.m. - 5:00 p.m.)</v>
      </c>
    </row>
    <row r="101" spans="1:9" ht="90" customHeight="1" x14ac:dyDescent="0.3">
      <c r="A101" s="36">
        <v>10</v>
      </c>
      <c r="B101" s="36" t="s">
        <v>8</v>
      </c>
      <c r="C101" s="36" t="s">
        <v>229</v>
      </c>
      <c r="D101" s="37" t="s">
        <v>230</v>
      </c>
      <c r="E101" s="19" t="str">
        <f>VLOOKUP(C101,'BASE PRIMARIA'!$C$3:$G$127,5,0)</f>
        <v>(604) 8363279</v>
      </c>
      <c r="F101" s="19" t="str">
        <f>VLOOKUP(C101,'BASE PRIMARIA'!$C$3:$H$127,6,0)</f>
        <v>N/A</v>
      </c>
      <c r="G101" s="19" t="str">
        <f>VLOOKUP(C101,'BASE PRIMARIA'!$C$3:$I$127,7,0)</f>
        <v>(604) 8362039</v>
      </c>
      <c r="H101" s="19"/>
      <c r="I101" s="19" t="str">
        <f>VLOOKUP(C101,'BASE PRIMARIA'!$C$3:$K$127,9,0)</f>
        <v xml:space="preserve">L-V (7:00 a.m. - 5:00 p.m.) S (7:00 a.m. - 12:00 p.m.) </v>
      </c>
    </row>
    <row r="102" spans="1:9" ht="90" customHeight="1" x14ac:dyDescent="0.3">
      <c r="A102" s="36">
        <v>10</v>
      </c>
      <c r="B102" s="36" t="s">
        <v>8</v>
      </c>
      <c r="C102" s="36" t="s">
        <v>231</v>
      </c>
      <c r="D102" s="37" t="s">
        <v>143</v>
      </c>
      <c r="E102" s="19">
        <f>VLOOKUP(C102,'BASE PRIMARIA'!$C$3:$G$127,5,0)</f>
        <v>3232403294</v>
      </c>
      <c r="F102" s="19"/>
      <c r="G102" s="19">
        <f>VLOOKUP(C102,'BASE PRIMARIA'!$C$3:$I$127,7,0)</f>
        <v>3128343548</v>
      </c>
      <c r="H102" s="19"/>
      <c r="I102" s="19" t="str">
        <f>VLOOKUP(C102,'BASE PRIMARIA'!$C$3:$K$127,9,0)</f>
        <v>L-J (8:00 a.m. - 6:00 p.m.) V (8:00 a.m. - 2:00 p.m.) S (7:00 a.m. - 1:00 p.m.)</v>
      </c>
    </row>
    <row r="103" spans="1:9" ht="90" customHeight="1" x14ac:dyDescent="0.3">
      <c r="A103" s="36">
        <v>10</v>
      </c>
      <c r="B103" s="36" t="s">
        <v>8</v>
      </c>
      <c r="C103" s="36" t="s">
        <v>232</v>
      </c>
      <c r="D103" s="37" t="s">
        <v>233</v>
      </c>
      <c r="E103" s="19">
        <f>VLOOKUP(C103,'BASE PRIMARIA'!$C$3:$G$127,5,0)</f>
        <v>3232403294</v>
      </c>
      <c r="F103" s="19" t="str">
        <f>VLOOKUP(C103,'BASE PRIMARIA'!$C$3:$H$127,6,0)</f>
        <v>usuario@eseamaga-antioquia,gov.co</v>
      </c>
      <c r="G103" s="19">
        <f>VLOOKUP(C103,'BASE PRIMARIA'!$C$3:$I$127,7,0)</f>
        <v>3232403294</v>
      </c>
      <c r="H103" s="19"/>
      <c r="I103" s="19" t="str">
        <f>VLOOKUP(C103,'BASE PRIMARIA'!$C$3:$K$127,9,0)</f>
        <v>L-V (7:00 a.m. - 4:00 p.m.)</v>
      </c>
    </row>
    <row r="104" spans="1:9" ht="90" customHeight="1" x14ac:dyDescent="0.3">
      <c r="A104" s="36">
        <v>10</v>
      </c>
      <c r="B104" s="36" t="s">
        <v>8</v>
      </c>
      <c r="C104" s="36" t="s">
        <v>234</v>
      </c>
      <c r="D104" s="37" t="s">
        <v>235</v>
      </c>
      <c r="E104" s="19" t="str">
        <f>VLOOKUP(C104,'BASE PRIMARIA'!$C$3:$G$127,5,0)</f>
        <v>(604) 5511313</v>
      </c>
      <c r="F104" s="19" t="str">
        <f>VLOOKUP(C104,'BASE PRIMARIA'!$C$3:$H$127,6,0)</f>
        <v>N/A</v>
      </c>
      <c r="G104" s="19" t="str">
        <f>VLOOKUP(C104,'BASE PRIMARIA'!$C$3:$I$127,7,0)</f>
        <v> (604) 440 8701</v>
      </c>
      <c r="H104" s="19"/>
      <c r="I104" s="19" t="str">
        <f>VLOOKUP(C104,'BASE PRIMARIA'!$C$3:$K$127,9,0)</f>
        <v>L-V (7:00 a.m. - 5:00 p.m.) S (7:00 a.m. - 12:00 p.m.)</v>
      </c>
    </row>
    <row r="105" spans="1:9" ht="90" customHeight="1" x14ac:dyDescent="0.3">
      <c r="A105" s="36">
        <v>10</v>
      </c>
      <c r="B105" s="36" t="s">
        <v>8</v>
      </c>
      <c r="C105" s="36" t="s">
        <v>236</v>
      </c>
      <c r="D105" s="37" t="s">
        <v>237</v>
      </c>
      <c r="E105" s="19" t="str">
        <f>VLOOKUP(C105,'BASE PRIMARIA'!$C$3:$G$127,5,0)</f>
        <v>(604) 8502131</v>
      </c>
      <c r="F105" s="19" t="str">
        <f>VLOOKUP(C105,'BASE PRIMARIA'!$C$3:$H$127,6,0)</f>
        <v>N/A</v>
      </c>
      <c r="G105" s="19" t="str">
        <f>VLOOKUP(C105,'BASE PRIMARIA'!$C$3:$I$127,7,0)</f>
        <v>N/A</v>
      </c>
      <c r="H105" s="19"/>
      <c r="I105" s="19" t="str">
        <f>VLOOKUP(C105,'BASE PRIMARIA'!$C$3:$K$127,9,0)</f>
        <v xml:space="preserve">L-V (7:00 a.m. - 5:00 p.m.) </v>
      </c>
    </row>
    <row r="106" spans="1:9" ht="90" customHeight="1" x14ac:dyDescent="0.3">
      <c r="A106" s="36">
        <v>10</v>
      </c>
      <c r="B106" s="36" t="s">
        <v>8</v>
      </c>
      <c r="C106" s="36" t="s">
        <v>238</v>
      </c>
      <c r="D106" s="37" t="s">
        <v>239</v>
      </c>
      <c r="E106" s="19" t="str">
        <f>VLOOKUP(C106,'BASE PRIMARIA'!$C$3:$G$127,5,0)</f>
        <v>(604) 8522029</v>
      </c>
      <c r="F106" s="19" t="str">
        <f>VLOOKUP(C106,'BASE PRIMARIA'!$C$3:$H$127,6,0)</f>
        <v xml:space="preserve">contactenos@hospitalanza-antioquia.gov.co </v>
      </c>
      <c r="G106" s="19">
        <f>VLOOKUP(C106,'BASE PRIMARIA'!$C$3:$I$127,7,0)</f>
        <v>3117315223</v>
      </c>
      <c r="H106" s="19">
        <f>VLOOKUP(C106,'BASE PRIMARIA'!$C$3:$J$127,8,0)</f>
        <v>3108290215</v>
      </c>
      <c r="I106" s="19" t="str">
        <f>VLOOKUP(C106,'BASE PRIMARIA'!$C$3:$K$127,9,0)</f>
        <v>L-J (7:00 a.m. - 4:00 p.m.) V (7:00 a.m. - 3:00 p.m.) S (8:00 a.m. - 12:00 p.m.)</v>
      </c>
    </row>
    <row r="107" spans="1:9" ht="90" customHeight="1" x14ac:dyDescent="0.3">
      <c r="A107" s="36">
        <v>10</v>
      </c>
      <c r="B107" s="36" t="s">
        <v>8</v>
      </c>
      <c r="C107" s="36" t="s">
        <v>240</v>
      </c>
      <c r="D107" s="37" t="s">
        <v>239</v>
      </c>
      <c r="E107" s="19" t="str">
        <f>VLOOKUP(C107,'BASE PRIMARIA'!$C$3:$G$127,5,0)</f>
        <v>(604) 8323027 - (604) 8323136</v>
      </c>
      <c r="F107" s="19" t="s">
        <v>931</v>
      </c>
      <c r="G107" s="19">
        <f>VLOOKUP(C107,'BASE PRIMARIA'!$C$3:$I$127,7,0)</f>
        <v>3136273077</v>
      </c>
      <c r="H107" s="19"/>
      <c r="I107" s="19" t="str">
        <f>VLOOKUP(C107,'BASE PRIMARIA'!$C$3:$K$127,9,0)</f>
        <v>L-J (7:00 a.m. - 5:00 p.m.) V (7:00 a.m. - 4:00 p.m.)</v>
      </c>
    </row>
    <row r="108" spans="1:9" ht="90" customHeight="1" x14ac:dyDescent="0.3">
      <c r="A108" s="36">
        <v>10</v>
      </c>
      <c r="B108" s="36" t="s">
        <v>8</v>
      </c>
      <c r="C108" s="36" t="s">
        <v>241</v>
      </c>
      <c r="D108" s="37" t="s">
        <v>242</v>
      </c>
      <c r="E108" s="19">
        <f>VLOOKUP(C108,'BASE PRIMARIA'!$C$3:$G$127,5,0)</f>
        <v>3113601165</v>
      </c>
      <c r="F108" s="19" t="str">
        <f>VLOOKUP(C108,'BASE PRIMARIA'!$C$3:$H$127,6,0)</f>
        <v>coordinacionmedicapeque@gmail.com</v>
      </c>
      <c r="G108" s="19" t="str">
        <f>VLOOKUP(C108,'BASE PRIMARIA'!$C$3:$I$127,7,0)</f>
        <v xml:space="preserve">Presencial L-M-J-V 2:30-4:00 
MI-S 11:00-12:00 </v>
      </c>
      <c r="H108" s="19"/>
      <c r="I108" s="19" t="str">
        <f>VLOOKUP(C108,'BASE PRIMARIA'!$C$3:$K$127,9,0)</f>
        <v>L-M-J-V (7:00 a.m. - 5:00 p.m.) MIE - S (7:00 a.m. - 1:00 p.m.)</v>
      </c>
    </row>
    <row r="109" spans="1:9" ht="90" customHeight="1" x14ac:dyDescent="0.3">
      <c r="A109" s="36">
        <v>10</v>
      </c>
      <c r="B109" s="36" t="s">
        <v>8</v>
      </c>
      <c r="C109" s="36" t="s">
        <v>243</v>
      </c>
      <c r="D109" s="37" t="s">
        <v>79</v>
      </c>
      <c r="E109" s="19" t="str">
        <f>VLOOKUP(C109,'BASE PRIMARIA'!$C$3:$G$127,5,0)</f>
        <v>(604) 8482626 - (604) 8482740</v>
      </c>
      <c r="F109" s="19" t="str">
        <f>VLOOKUP(C109,'BASE PRIMARIA'!$C$3:$H$127,6,0)</f>
        <v>N/A</v>
      </c>
      <c r="G109" s="19">
        <f>VLOOKUP(C109,'BASE PRIMARIA'!$C$3:$I$127,7,0)</f>
        <v>3103954112</v>
      </c>
      <c r="H109" s="19"/>
      <c r="I109" s="19" t="str">
        <f>VLOOKUP(C109,'BASE PRIMARIA'!$C$3:$K$127,9,0)</f>
        <v>L-M-J-V (8:00 a.m. - 5:00 p.m.) MIE - S (8:00 a.m. - 2:00 p.m.)</v>
      </c>
    </row>
    <row r="110" spans="1:9" ht="90" customHeight="1" x14ac:dyDescent="0.3">
      <c r="A110" s="36">
        <v>10</v>
      </c>
      <c r="B110" s="36" t="s">
        <v>8</v>
      </c>
      <c r="C110" s="36" t="s">
        <v>244</v>
      </c>
      <c r="D110" s="37" t="s">
        <v>79</v>
      </c>
      <c r="E110" s="19" t="str">
        <f>VLOOKUP(C110,'BASE PRIMARIA'!$C$3:$G$127,5,0)</f>
        <v>(604) 8643100</v>
      </c>
      <c r="F110" s="19" t="str">
        <f>VLOOKUP(C110,'BASE PRIMARIA'!$C$3:$H$127,6,0)</f>
        <v>N/A</v>
      </c>
      <c r="G110" s="19">
        <f>VLOOKUP(C110,'BASE PRIMARIA'!$C$3:$I$127,7,0)</f>
        <v>3105991361</v>
      </c>
      <c r="H110" s="19"/>
      <c r="I110" s="19" t="str">
        <f>VLOOKUP(C110,'BASE PRIMARIA'!$C$3:$K$127,9,0)</f>
        <v>L-M-J-V (7:00 a.m. - 4:00 p.m.) MIE - S (7:00 a.m. - 1:00 p.m.)</v>
      </c>
    </row>
    <row r="111" spans="1:9" ht="90" customHeight="1" x14ac:dyDescent="0.3">
      <c r="A111" s="36">
        <v>10</v>
      </c>
      <c r="B111" s="36" t="s">
        <v>8</v>
      </c>
      <c r="C111" s="36" t="s">
        <v>245</v>
      </c>
      <c r="D111" s="37" t="s">
        <v>246</v>
      </c>
      <c r="E111" s="19">
        <f>VLOOKUP(C111,'BASE PRIMARIA'!$C$3:$G$127,5,0)</f>
        <v>85900636</v>
      </c>
      <c r="F111" s="19" t="str">
        <f>VLOOKUP(C111,'BASE PRIMARIA'!$C$3:$H$127,6,0)</f>
        <v>atencionusua@hospitaldabeiba.gov.co</v>
      </c>
      <c r="G111" s="19">
        <f>VLOOKUP(C111,'BASE PRIMARIA'!$C$3:$I$127,7,0)</f>
        <v>3147166385</v>
      </c>
      <c r="H111" s="19">
        <f>VLOOKUP(C111,'BASE PRIMARIA'!$C$3:$J$127,8,0)</f>
        <v>3233545921</v>
      </c>
      <c r="I111" s="19" t="str">
        <f>VLOOKUP(C111,'BASE PRIMARIA'!$C$3:$K$127,9,0)</f>
        <v>L-V (7:00 a.m. - 5:00 p.m.) S (7:00 a.m. - 3:00 p.m.)</v>
      </c>
    </row>
    <row r="112" spans="1:9" ht="90" customHeight="1" x14ac:dyDescent="0.3">
      <c r="A112" s="36">
        <v>10</v>
      </c>
      <c r="B112" s="36" t="s">
        <v>8</v>
      </c>
      <c r="C112" s="36" t="s">
        <v>247</v>
      </c>
      <c r="D112" s="37" t="s">
        <v>248</v>
      </c>
      <c r="E112" s="19" t="str">
        <f>VLOOKUP(C112,'BASE PRIMARIA'!$C$3:$G$127,5,0)</f>
        <v>(604) 8670051</v>
      </c>
      <c r="F112" s="19" t="str">
        <f>VLOOKUP(C112,'BASE PRIMARIA'!$C$3:$H$127,6,0)</f>
        <v>N/A</v>
      </c>
      <c r="G112" s="19" t="str">
        <f>VLOOKUP(C112,'BASE PRIMARIA'!$C$3:$I$127,7,0)</f>
        <v>N/A</v>
      </c>
      <c r="H112" s="19"/>
      <c r="I112" s="19" t="str">
        <f>VLOOKUP(C112,'BASE PRIMARIA'!$C$3:$K$127,9,0)</f>
        <v>L-V (7:00 a.m. - 5:00 p.m.) S (7:00 a.m. - 12:00 p.m.)</v>
      </c>
    </row>
    <row r="113" spans="1:9" ht="90" customHeight="1" x14ac:dyDescent="0.3">
      <c r="A113" s="36">
        <v>10</v>
      </c>
      <c r="B113" s="36" t="s">
        <v>8</v>
      </c>
      <c r="C113" s="36" t="s">
        <v>249</v>
      </c>
      <c r="D113" s="37" t="s">
        <v>105</v>
      </c>
      <c r="E113" s="19">
        <f>VLOOKUP(C113,'BASE PRIMARIA'!$C$3:$G$127,5,0)</f>
        <v>3187115909</v>
      </c>
      <c r="F113" s="19" t="str">
        <f>VLOOKUP(C113,'BASE PRIMARIA'!$C$3:$H$127,6,0)</f>
        <v>N/A</v>
      </c>
      <c r="G113" s="19">
        <f>VLOOKUP(C113,'BASE PRIMARIA'!$C$3:$I$127,7,0)</f>
        <v>3122156246</v>
      </c>
      <c r="H113" s="19"/>
      <c r="I113" s="19" t="str">
        <f>VLOOKUP(C113,'BASE PRIMARIA'!$C$3:$K$127,9,0)</f>
        <v>L-J (7:30 a.m. - 6:00 p.m.) V (7:30 a.m. - 12:00 p.m.)</v>
      </c>
    </row>
    <row r="114" spans="1:9" ht="90" customHeight="1" x14ac:dyDescent="0.3">
      <c r="A114" s="36">
        <v>10</v>
      </c>
      <c r="B114" s="36" t="s">
        <v>8</v>
      </c>
      <c r="C114" s="36" t="s">
        <v>250</v>
      </c>
      <c r="D114" s="37" t="s">
        <v>251</v>
      </c>
      <c r="E114" s="19" t="str">
        <f>VLOOKUP(C114,'BASE PRIMARIA'!$C$3:$G$127,5,0)</f>
        <v>(604) 8616110</v>
      </c>
      <c r="F114" s="19" t="str">
        <f>VLOOKUP(C114,'BASE PRIMARIA'!$C$3:$H$127,6,0)</f>
        <v xml:space="preserve">atencionalusuariohnsg@gmail.com </v>
      </c>
      <c r="G114" s="19">
        <f>VLOOKUP(C114,'BASE PRIMARIA'!$C$3:$I$127,7,0)</f>
        <v>3145029696</v>
      </c>
      <c r="H114" s="19">
        <f>VLOOKUP(C114,'BASE PRIMARIA'!$C$3:$J$127,8,0)</f>
        <v>3205772092</v>
      </c>
      <c r="I114" s="19" t="str">
        <f>VLOOKUP(C114,'BASE PRIMARIA'!$C$3:$K$127,9,0)</f>
        <v xml:space="preserve">L-S (8:00 a.m. - 5:00 p.m.) </v>
      </c>
    </row>
    <row r="115" spans="1:9" ht="90" customHeight="1" x14ac:dyDescent="0.3">
      <c r="A115" s="36">
        <v>10</v>
      </c>
      <c r="B115" s="36" t="s">
        <v>8</v>
      </c>
      <c r="C115" s="36" t="s">
        <v>252</v>
      </c>
      <c r="D115" s="37" t="s">
        <v>253</v>
      </c>
      <c r="E115" s="19" t="str">
        <f>VLOOKUP(C115,'BASE PRIMARIA'!$C$3:$G$127,5,0)</f>
        <v>(604) 8660077</v>
      </c>
      <c r="F115" s="19" t="str">
        <f>VLOOKUP(C115,'BASE PRIMARIA'!$C$3:$H$127,6,0)</f>
        <v>N/A</v>
      </c>
      <c r="G115" s="19" t="str">
        <f>VLOOKUP(C115,'BASE PRIMARIA'!$C$3:$I$127,7,0)</f>
        <v>3206801016 - 3206802213</v>
      </c>
      <c r="H115" s="19">
        <f>VLOOKUP(C115,'BASE PRIMARIA'!$C$3:$J$127,8,0)</f>
        <v>3142952916</v>
      </c>
      <c r="I115" s="19" t="str">
        <f>VLOOKUP(C115,'BASE PRIMARIA'!$C$3:$K$127,9,0)</f>
        <v>L-V (7:00 a.m. - 4:00 p.m.) S (7:00 a.m. - 12:00 p.m.)</v>
      </c>
    </row>
    <row r="116" spans="1:9" ht="90" customHeight="1" x14ac:dyDescent="0.3">
      <c r="A116" s="36">
        <v>10</v>
      </c>
      <c r="B116" s="36" t="s">
        <v>8</v>
      </c>
      <c r="C116" s="36" t="s">
        <v>254</v>
      </c>
      <c r="D116" s="37" t="s">
        <v>97</v>
      </c>
      <c r="E116" s="19">
        <f>VLOOKUP(C116,'BASE PRIMARIA'!$C$3:$G$127,5,0)</f>
        <v>8414343</v>
      </c>
      <c r="F116" s="19" t="str">
        <f>VLOOKUP(C116,'BASE PRIMARIA'!$C$3:$H$127,6,0)</f>
        <v>siau@hospitaldeandes.gov.co</v>
      </c>
      <c r="G116" s="19" t="str">
        <f>VLOOKUP(C116,'BASE PRIMARIA'!$C$3:$I$127,7,0)</f>
        <v>N/A</v>
      </c>
      <c r="H116" s="19"/>
      <c r="I116" s="19" t="str">
        <f>VLOOKUP(C116,'BASE PRIMARIA'!$C$3:$K$127,9,0)</f>
        <v>L-V (7:00 a.m. - 4:30 p.m.) S (7:00 a.m. - 1:00 p.m.)</v>
      </c>
    </row>
    <row r="117" spans="1:9" ht="90" customHeight="1" x14ac:dyDescent="0.3">
      <c r="A117" s="36">
        <v>10</v>
      </c>
      <c r="B117" s="36" t="s">
        <v>8</v>
      </c>
      <c r="C117" s="36" t="s">
        <v>255</v>
      </c>
      <c r="D117" s="37" t="s">
        <v>256</v>
      </c>
      <c r="E117" s="19" t="str">
        <f>VLOOKUP(C117,'BASE PRIMARIA'!$C$3:$G$127,5,0)</f>
        <v>604 8578100</v>
      </c>
      <c r="F117" s="19" t="str">
        <f>VLOOKUP(C117,'BASE PRIMARIA'!$C$3:$H$127,6,0)</f>
        <v>N/A</v>
      </c>
      <c r="G117" s="19" t="str">
        <f>VLOOKUP(C117,'BASE PRIMARIA'!$C$3:$I$127,7,0)</f>
        <v>8578700 (ext 126)</v>
      </c>
      <c r="H117" s="19"/>
      <c r="I117" s="19" t="str">
        <f>VLOOKUP(C117,'BASE PRIMARIA'!$C$3:$K$127,9,0)</f>
        <v>L-V (7:00 a.m. - 5:00 p.m.) S (7:00 a.m. - 12:00 p.m.)</v>
      </c>
    </row>
    <row r="118" spans="1:9" ht="90" customHeight="1" x14ac:dyDescent="0.3">
      <c r="A118" s="36">
        <v>10</v>
      </c>
      <c r="B118" s="36" t="s">
        <v>8</v>
      </c>
      <c r="C118" s="36" t="s">
        <v>257</v>
      </c>
      <c r="D118" s="37" t="s">
        <v>258</v>
      </c>
      <c r="E118" s="19">
        <f>VLOOKUP(C118,'BASE PRIMARIA'!$C$3:$G$127,5,0)</f>
        <v>3185333749</v>
      </c>
      <c r="F118" s="19" t="str">
        <f>VLOOKUP(C118,'BASE PRIMARIA'!$C$3:$H$127,6,0)</f>
        <v>N/A</v>
      </c>
      <c r="G118" s="19">
        <f>VLOOKUP(C118,'BASE PRIMARIA'!$C$3:$I$127,7,0)</f>
        <v>3185333749</v>
      </c>
      <c r="H118" s="19"/>
      <c r="I118" s="19" t="str">
        <f>VLOOKUP(C118,'BASE PRIMARIA'!$C$3:$K$127,9,0)</f>
        <v>L-V (7:30 a.m. - 5:30 p.m.) S (8:00 a.m. - 12:00 p.m.)</v>
      </c>
    </row>
    <row r="119" spans="1:9" ht="90" customHeight="1" x14ac:dyDescent="0.3">
      <c r="A119" s="36">
        <v>10</v>
      </c>
      <c r="B119" s="36" t="s">
        <v>8</v>
      </c>
      <c r="C119" s="36" t="s">
        <v>259</v>
      </c>
      <c r="D119" s="37" t="s">
        <v>260</v>
      </c>
      <c r="E119" s="19">
        <f>VLOOKUP(C119,'BASE PRIMARIA'!$C$3:$G$127,5,0)</f>
        <v>3144456565</v>
      </c>
      <c r="F119" s="19" t="str">
        <f>VLOOKUP(C119,'BASE PRIMARIA'!$C$3:$H$127,6,0)</f>
        <v>atencionalusuario.cmedicocubis@gmail.com</v>
      </c>
      <c r="G119" s="19" t="str">
        <f>VLOOKUP(C119,'BASE PRIMARIA'!$C$3:$I$127,7,0)</f>
        <v>N/A</v>
      </c>
      <c r="H119" s="19"/>
      <c r="I119" s="19" t="str">
        <f>VLOOKUP(C119,'BASE PRIMARIA'!$C$3:$K$127,9,0)</f>
        <v>L-V (8:00 a.m. - 6:00 p.m.) S (8:00 a.m. - 12:00 p.m.)</v>
      </c>
    </row>
    <row r="120" spans="1:9" ht="90" customHeight="1" x14ac:dyDescent="0.3">
      <c r="A120" s="36">
        <v>10</v>
      </c>
      <c r="B120" s="36" t="s">
        <v>8</v>
      </c>
      <c r="C120" s="36" t="s">
        <v>9</v>
      </c>
      <c r="D120" s="37" t="s">
        <v>267</v>
      </c>
      <c r="E120" s="19" t="s">
        <v>726</v>
      </c>
      <c r="F120" s="19" t="s">
        <v>6</v>
      </c>
      <c r="G120" s="19" t="s">
        <v>6</v>
      </c>
      <c r="H120" s="19"/>
      <c r="I120" s="19" t="s">
        <v>727</v>
      </c>
    </row>
    <row r="121" spans="1:9" ht="90" customHeight="1" x14ac:dyDescent="0.3">
      <c r="A121" s="36">
        <v>10</v>
      </c>
      <c r="B121" s="36" t="s">
        <v>8</v>
      </c>
      <c r="C121" s="36" t="s">
        <v>9</v>
      </c>
      <c r="D121" s="37" t="s">
        <v>268</v>
      </c>
      <c r="E121" s="19">
        <v>3137475521</v>
      </c>
      <c r="F121" s="19" t="s">
        <v>6</v>
      </c>
      <c r="G121" s="19">
        <v>2398775</v>
      </c>
      <c r="H121" s="19"/>
      <c r="I121" s="19" t="s">
        <v>593</v>
      </c>
    </row>
    <row r="122" spans="1:9" ht="90" customHeight="1" x14ac:dyDescent="0.3">
      <c r="A122" s="36">
        <v>10</v>
      </c>
      <c r="B122" s="36" t="s">
        <v>8</v>
      </c>
      <c r="C122" s="36" t="s">
        <v>9</v>
      </c>
      <c r="D122" s="37" t="s">
        <v>269</v>
      </c>
      <c r="E122" s="19" t="s">
        <v>729</v>
      </c>
      <c r="F122" s="19" t="s">
        <v>6</v>
      </c>
      <c r="G122" s="19" t="s">
        <v>730</v>
      </c>
      <c r="H122" s="19" t="s">
        <v>731</v>
      </c>
      <c r="I122" s="19" t="s">
        <v>732</v>
      </c>
    </row>
    <row r="123" spans="1:9" ht="90" customHeight="1" x14ac:dyDescent="0.3">
      <c r="A123" s="36">
        <v>10</v>
      </c>
      <c r="B123" s="36" t="s">
        <v>8</v>
      </c>
      <c r="C123" s="36" t="s">
        <v>9</v>
      </c>
      <c r="D123" s="37" t="s">
        <v>270</v>
      </c>
      <c r="E123" s="19" t="s">
        <v>6</v>
      </c>
      <c r="F123" s="19" t="s">
        <v>6</v>
      </c>
      <c r="G123" s="19" t="s">
        <v>6</v>
      </c>
      <c r="H123" s="19"/>
      <c r="I123" s="19" t="s">
        <v>733</v>
      </c>
    </row>
    <row r="124" spans="1:9" ht="90" customHeight="1" x14ac:dyDescent="0.3">
      <c r="A124" s="36">
        <v>10</v>
      </c>
      <c r="B124" s="36" t="s">
        <v>8</v>
      </c>
      <c r="C124" s="36" t="s">
        <v>873</v>
      </c>
      <c r="D124" s="37" t="s">
        <v>273</v>
      </c>
      <c r="E124" s="19" t="s">
        <v>735</v>
      </c>
      <c r="F124" s="19" t="s">
        <v>6</v>
      </c>
      <c r="G124" s="19" t="s">
        <v>6</v>
      </c>
      <c r="H124" s="19"/>
      <c r="I124" s="19" t="s">
        <v>734</v>
      </c>
    </row>
    <row r="125" spans="1:9" ht="90" customHeight="1" x14ac:dyDescent="0.3">
      <c r="A125" s="36">
        <v>10</v>
      </c>
      <c r="B125" s="36" t="s">
        <v>8</v>
      </c>
      <c r="C125" s="36" t="s">
        <v>9</v>
      </c>
      <c r="D125" s="37" t="s">
        <v>276</v>
      </c>
      <c r="E125" s="19" t="s">
        <v>736</v>
      </c>
      <c r="F125" s="19" t="s">
        <v>737</v>
      </c>
      <c r="G125" s="19" t="s">
        <v>738</v>
      </c>
      <c r="H125" s="19"/>
      <c r="I125" s="19" t="s">
        <v>739</v>
      </c>
    </row>
    <row r="126" spans="1:9" ht="90" customHeight="1" x14ac:dyDescent="0.3">
      <c r="A126" s="36">
        <v>10</v>
      </c>
      <c r="B126" s="36" t="s">
        <v>8</v>
      </c>
      <c r="C126" s="36" t="s">
        <v>281</v>
      </c>
      <c r="D126" s="37" t="s">
        <v>282</v>
      </c>
      <c r="E126" s="19" t="str">
        <f>VLOOKUP(C126,'BASE PRIMARIA'!$C$3:$G$127,5,0)</f>
        <v>(604) 8605155</v>
      </c>
      <c r="F126" s="19" t="s">
        <v>6</v>
      </c>
      <c r="G126" s="19" t="str">
        <f>VLOOKUP(C126,'BASE PRIMARIA'!$C$3:$I$127,7,0)</f>
        <v>N/A</v>
      </c>
      <c r="H126" s="19"/>
      <c r="I126" s="19" t="str">
        <f>VLOOKUP(C126,'BASE PRIMARIA'!$C$3:$K$127,9,0)</f>
        <v>L-V (7:00 a.m. - 6:00p.m.)</v>
      </c>
    </row>
    <row r="127" spans="1:9" ht="90" customHeight="1" x14ac:dyDescent="0.3">
      <c r="A127" s="36">
        <v>10</v>
      </c>
      <c r="B127" s="36" t="s">
        <v>8</v>
      </c>
      <c r="C127" s="36" t="s">
        <v>9</v>
      </c>
      <c r="D127" s="37" t="s">
        <v>283</v>
      </c>
      <c r="E127" s="19" t="s">
        <v>740</v>
      </c>
      <c r="F127" s="19" t="s">
        <v>6</v>
      </c>
      <c r="G127" s="19">
        <v>3053794305</v>
      </c>
      <c r="H127" s="19"/>
      <c r="I127" s="19" t="s">
        <v>741</v>
      </c>
    </row>
    <row r="128" spans="1:9" ht="90" customHeight="1" x14ac:dyDescent="0.3">
      <c r="A128" s="36">
        <v>10</v>
      </c>
      <c r="B128" s="36" t="s">
        <v>285</v>
      </c>
      <c r="C128" s="36" t="s">
        <v>86</v>
      </c>
      <c r="D128" s="37" t="s">
        <v>286</v>
      </c>
      <c r="E128" s="19">
        <v>3202902582</v>
      </c>
      <c r="F128" s="19" t="s">
        <v>6</v>
      </c>
      <c r="G128" s="19">
        <v>6045352020</v>
      </c>
      <c r="H128" s="19"/>
      <c r="I128" s="19" t="s">
        <v>742</v>
      </c>
    </row>
    <row r="129" spans="1:9" ht="90" customHeight="1" x14ac:dyDescent="0.3">
      <c r="A129" s="36">
        <v>10</v>
      </c>
      <c r="B129" s="36" t="s">
        <v>8</v>
      </c>
      <c r="C129" s="36" t="s">
        <v>289</v>
      </c>
      <c r="D129" s="37" t="s">
        <v>290</v>
      </c>
      <c r="E129" s="19" t="s">
        <v>744</v>
      </c>
      <c r="F129" s="19" t="s">
        <v>6</v>
      </c>
      <c r="G129" s="19" t="s">
        <v>745</v>
      </c>
      <c r="H129" s="19"/>
      <c r="I129" s="19" t="s">
        <v>743</v>
      </c>
    </row>
    <row r="130" spans="1:9" ht="90" customHeight="1" x14ac:dyDescent="0.3">
      <c r="A130" s="36">
        <v>10</v>
      </c>
      <c r="B130" s="36" t="s">
        <v>8</v>
      </c>
      <c r="C130" s="36" t="s">
        <v>9</v>
      </c>
      <c r="D130" s="37" t="s">
        <v>291</v>
      </c>
      <c r="E130" s="19" t="s">
        <v>747</v>
      </c>
      <c r="F130" s="19" t="s">
        <v>6</v>
      </c>
      <c r="G130" s="19" t="s">
        <v>748</v>
      </c>
      <c r="H130" s="19"/>
      <c r="I130" s="19" t="s">
        <v>746</v>
      </c>
    </row>
    <row r="131" spans="1:9" ht="90" customHeight="1" x14ac:dyDescent="0.3">
      <c r="A131" s="36">
        <v>10</v>
      </c>
      <c r="B131" s="36" t="s">
        <v>8</v>
      </c>
      <c r="C131" s="36" t="s">
        <v>292</v>
      </c>
      <c r="D131" s="37" t="s">
        <v>293</v>
      </c>
      <c r="E131" s="19" t="s">
        <v>749</v>
      </c>
      <c r="F131" s="19" t="s">
        <v>6</v>
      </c>
      <c r="G131" s="19" t="s">
        <v>750</v>
      </c>
      <c r="H131" s="19"/>
      <c r="I131" s="19" t="s">
        <v>6</v>
      </c>
    </row>
    <row r="132" spans="1:9" ht="90" customHeight="1" x14ac:dyDescent="0.3">
      <c r="A132" s="36">
        <v>10</v>
      </c>
      <c r="B132" s="36" t="s">
        <v>8</v>
      </c>
      <c r="C132" s="36" t="s">
        <v>9</v>
      </c>
      <c r="D132" s="37" t="s">
        <v>294</v>
      </c>
      <c r="E132" s="19">
        <v>3104063169</v>
      </c>
      <c r="F132" s="19" t="s">
        <v>6</v>
      </c>
      <c r="G132" s="19">
        <v>3216396335</v>
      </c>
      <c r="H132" s="19"/>
      <c r="I132" s="19" t="s">
        <v>751</v>
      </c>
    </row>
    <row r="133" spans="1:9" ht="90" customHeight="1" x14ac:dyDescent="0.3">
      <c r="A133" s="36">
        <v>10</v>
      </c>
      <c r="B133" s="36" t="s">
        <v>8</v>
      </c>
      <c r="C133" s="36" t="s">
        <v>9</v>
      </c>
      <c r="D133" s="37" t="s">
        <v>295</v>
      </c>
      <c r="E133" s="19" t="s">
        <v>752</v>
      </c>
      <c r="F133" s="19" t="s">
        <v>6</v>
      </c>
      <c r="G133" s="19" t="s">
        <v>6</v>
      </c>
      <c r="H133" s="19"/>
      <c r="I133" s="19" t="s">
        <v>753</v>
      </c>
    </row>
    <row r="134" spans="1:9" ht="90" customHeight="1" x14ac:dyDescent="0.3">
      <c r="A134" s="36">
        <v>10</v>
      </c>
      <c r="B134" s="36" t="s">
        <v>8</v>
      </c>
      <c r="C134" s="36" t="s">
        <v>9</v>
      </c>
      <c r="D134" s="37" t="s">
        <v>296</v>
      </c>
      <c r="E134" s="19" t="s">
        <v>755</v>
      </c>
      <c r="F134" s="19" t="s">
        <v>6</v>
      </c>
      <c r="G134" s="19" t="s">
        <v>756</v>
      </c>
      <c r="H134" s="19"/>
      <c r="I134" s="19" t="s">
        <v>754</v>
      </c>
    </row>
    <row r="135" spans="1:9" ht="90" customHeight="1" x14ac:dyDescent="0.3">
      <c r="A135" s="36">
        <v>10</v>
      </c>
      <c r="B135" s="36" t="s">
        <v>8</v>
      </c>
      <c r="C135" s="36" t="s">
        <v>289</v>
      </c>
      <c r="D135" s="37" t="s">
        <v>297</v>
      </c>
      <c r="E135" s="19" t="s">
        <v>759</v>
      </c>
      <c r="F135" s="19" t="s">
        <v>758</v>
      </c>
      <c r="G135" s="19" t="s">
        <v>6</v>
      </c>
      <c r="H135" s="19"/>
      <c r="I135" s="19" t="s">
        <v>757</v>
      </c>
    </row>
    <row r="136" spans="1:9" ht="90" customHeight="1" x14ac:dyDescent="0.3">
      <c r="A136" s="36">
        <v>10</v>
      </c>
      <c r="B136" s="36" t="s">
        <v>8</v>
      </c>
      <c r="C136" s="36" t="s">
        <v>9</v>
      </c>
      <c r="D136" s="37" t="s">
        <v>298</v>
      </c>
      <c r="E136" s="19" t="s">
        <v>760</v>
      </c>
      <c r="F136" s="19" t="s">
        <v>6</v>
      </c>
      <c r="G136" s="19" t="s">
        <v>761</v>
      </c>
      <c r="H136" s="19"/>
      <c r="I136" s="19" t="s">
        <v>598</v>
      </c>
    </row>
    <row r="137" spans="1:9" ht="90" customHeight="1" x14ac:dyDescent="0.3">
      <c r="A137" s="36">
        <v>10</v>
      </c>
      <c r="B137" s="36" t="s">
        <v>8</v>
      </c>
      <c r="C137" s="36" t="s">
        <v>9</v>
      </c>
      <c r="D137" s="37" t="s">
        <v>299</v>
      </c>
      <c r="E137" s="19" t="s">
        <v>762</v>
      </c>
      <c r="F137" s="19" t="s">
        <v>6</v>
      </c>
      <c r="G137" s="19" t="s">
        <v>763</v>
      </c>
      <c r="H137" s="19" t="s">
        <v>764</v>
      </c>
      <c r="I137" s="19" t="s">
        <v>757</v>
      </c>
    </row>
    <row r="138" spans="1:9" ht="90" customHeight="1" x14ac:dyDescent="0.3">
      <c r="A138" s="36">
        <v>10</v>
      </c>
      <c r="B138" s="36" t="s">
        <v>8</v>
      </c>
      <c r="C138" s="36" t="s">
        <v>9</v>
      </c>
      <c r="D138" s="37" t="s">
        <v>300</v>
      </c>
      <c r="E138" s="19" t="s">
        <v>765</v>
      </c>
      <c r="F138" s="19" t="s">
        <v>6</v>
      </c>
      <c r="G138" s="19" t="s">
        <v>6</v>
      </c>
      <c r="H138" s="19"/>
      <c r="I138" s="19" t="s">
        <v>766</v>
      </c>
    </row>
    <row r="139" spans="1:9" ht="90" customHeight="1" x14ac:dyDescent="0.3">
      <c r="A139" s="36">
        <v>10</v>
      </c>
      <c r="B139" s="36" t="s">
        <v>8</v>
      </c>
      <c r="C139" s="36" t="s">
        <v>9</v>
      </c>
      <c r="D139" s="37" t="s">
        <v>301</v>
      </c>
      <c r="E139" s="19" t="s">
        <v>767</v>
      </c>
      <c r="F139" s="19" t="s">
        <v>770</v>
      </c>
      <c r="G139" s="19" t="s">
        <v>768</v>
      </c>
      <c r="H139" s="19" t="s">
        <v>769</v>
      </c>
      <c r="I139" s="19" t="s">
        <v>612</v>
      </c>
    </row>
    <row r="140" spans="1:9" ht="90" customHeight="1" x14ac:dyDescent="0.3">
      <c r="A140" s="36">
        <v>10</v>
      </c>
      <c r="B140" s="36" t="s">
        <v>8</v>
      </c>
      <c r="C140" s="36" t="s">
        <v>9</v>
      </c>
      <c r="D140" s="37" t="s">
        <v>302</v>
      </c>
      <c r="E140" s="19" t="s">
        <v>771</v>
      </c>
      <c r="F140" s="19" t="s">
        <v>6</v>
      </c>
      <c r="G140" s="19">
        <v>44440090</v>
      </c>
      <c r="H140" s="19"/>
      <c r="I140" s="19" t="s">
        <v>772</v>
      </c>
    </row>
    <row r="141" spans="1:9" ht="90" customHeight="1" x14ac:dyDescent="0.3">
      <c r="A141" s="36">
        <v>10</v>
      </c>
      <c r="B141" s="36" t="s">
        <v>8</v>
      </c>
      <c r="C141" s="36" t="s">
        <v>9</v>
      </c>
      <c r="D141" s="37" t="s">
        <v>303</v>
      </c>
      <c r="E141" s="19">
        <v>3102530161</v>
      </c>
      <c r="F141" s="28" t="s">
        <v>774</v>
      </c>
      <c r="G141" s="19">
        <v>4446425</v>
      </c>
      <c r="H141" s="19" t="s">
        <v>773</v>
      </c>
      <c r="I141" s="19" t="s">
        <v>775</v>
      </c>
    </row>
    <row r="142" spans="1:9" ht="90" customHeight="1" x14ac:dyDescent="0.3">
      <c r="A142" s="36">
        <v>10</v>
      </c>
      <c r="B142" s="36" t="s">
        <v>8</v>
      </c>
      <c r="C142" s="36" t="s">
        <v>304</v>
      </c>
      <c r="D142" s="37" t="s">
        <v>305</v>
      </c>
      <c r="E142" s="19">
        <v>3104099234</v>
      </c>
      <c r="F142" s="19" t="s">
        <v>777</v>
      </c>
      <c r="G142" s="19" t="s">
        <v>776</v>
      </c>
      <c r="H142" s="19"/>
      <c r="I142" s="19" t="s">
        <v>728</v>
      </c>
    </row>
    <row r="143" spans="1:9" ht="90" customHeight="1" x14ac:dyDescent="0.3">
      <c r="A143" s="36">
        <v>10</v>
      </c>
      <c r="B143" s="36" t="s">
        <v>8</v>
      </c>
      <c r="C143" s="36" t="s">
        <v>68</v>
      </c>
      <c r="D143" s="37" t="s">
        <v>306</v>
      </c>
      <c r="E143" s="19" t="s">
        <v>779</v>
      </c>
      <c r="F143" s="19" t="s">
        <v>6</v>
      </c>
      <c r="G143" s="19" t="s">
        <v>780</v>
      </c>
      <c r="H143" s="19"/>
      <c r="I143" s="19" t="s">
        <v>778</v>
      </c>
    </row>
    <row r="144" spans="1:9" ht="90" customHeight="1" x14ac:dyDescent="0.3">
      <c r="A144" s="36">
        <v>10</v>
      </c>
      <c r="B144" s="36" t="s">
        <v>8</v>
      </c>
      <c r="C144" s="36" t="s">
        <v>9</v>
      </c>
      <c r="D144" s="37" t="s">
        <v>307</v>
      </c>
      <c r="E144" s="19">
        <v>3102613346</v>
      </c>
      <c r="F144" s="19" t="s">
        <v>6</v>
      </c>
      <c r="G144" s="19" t="s">
        <v>781</v>
      </c>
      <c r="H144" s="19"/>
      <c r="I144" s="19" t="s">
        <v>728</v>
      </c>
    </row>
    <row r="145" spans="1:9" ht="90" customHeight="1" x14ac:dyDescent="0.3">
      <c r="A145" s="36">
        <v>10</v>
      </c>
      <c r="B145" s="36" t="s">
        <v>8</v>
      </c>
      <c r="C145" s="36" t="s">
        <v>9</v>
      </c>
      <c r="D145" s="37" t="s">
        <v>308</v>
      </c>
      <c r="E145" s="19" t="s">
        <v>781</v>
      </c>
      <c r="F145" s="19" t="s">
        <v>6</v>
      </c>
      <c r="G145" s="19">
        <v>3102613346</v>
      </c>
      <c r="H145" s="19"/>
      <c r="I145" s="19" t="s">
        <v>782</v>
      </c>
    </row>
    <row r="146" spans="1:9" ht="90" customHeight="1" x14ac:dyDescent="0.3">
      <c r="A146" s="36">
        <v>10</v>
      </c>
      <c r="B146" s="36" t="s">
        <v>8</v>
      </c>
      <c r="C146" s="36" t="s">
        <v>9</v>
      </c>
      <c r="D146" s="37" t="s">
        <v>309</v>
      </c>
      <c r="E146" s="19">
        <v>4447633</v>
      </c>
      <c r="F146" s="19" t="s">
        <v>6</v>
      </c>
      <c r="G146" s="19" t="s">
        <v>6</v>
      </c>
      <c r="H146" s="19"/>
      <c r="I146" s="19" t="s">
        <v>783</v>
      </c>
    </row>
    <row r="147" spans="1:9" ht="90" customHeight="1" x14ac:dyDescent="0.3">
      <c r="A147" s="36">
        <v>10</v>
      </c>
      <c r="B147" s="36" t="s">
        <v>8</v>
      </c>
      <c r="C147" s="36" t="s">
        <v>9</v>
      </c>
      <c r="D147" s="37" t="s">
        <v>310</v>
      </c>
      <c r="E147" s="19" t="s">
        <v>784</v>
      </c>
      <c r="F147" s="19" t="s">
        <v>6</v>
      </c>
      <c r="G147" s="19" t="s">
        <v>6</v>
      </c>
      <c r="H147" s="19"/>
      <c r="I147" s="19" t="s">
        <v>785</v>
      </c>
    </row>
    <row r="148" spans="1:9" ht="90" customHeight="1" x14ac:dyDescent="0.3">
      <c r="A148" s="36">
        <v>10</v>
      </c>
      <c r="B148" s="36" t="s">
        <v>8</v>
      </c>
      <c r="C148" s="36" t="s">
        <v>9</v>
      </c>
      <c r="D148" s="37" t="s">
        <v>311</v>
      </c>
      <c r="E148" s="19" t="s">
        <v>787</v>
      </c>
      <c r="F148" s="19" t="s">
        <v>6</v>
      </c>
      <c r="G148" s="19" t="s">
        <v>787</v>
      </c>
      <c r="H148" s="19"/>
      <c r="I148" s="19" t="s">
        <v>788</v>
      </c>
    </row>
    <row r="149" spans="1:9" ht="90" customHeight="1" x14ac:dyDescent="0.3">
      <c r="A149" s="36">
        <v>10</v>
      </c>
      <c r="B149" s="36" t="s">
        <v>8</v>
      </c>
      <c r="C149" s="36" t="s">
        <v>9</v>
      </c>
      <c r="D149" s="37" t="s">
        <v>312</v>
      </c>
      <c r="E149" s="19">
        <v>6044808040</v>
      </c>
      <c r="F149" s="19" t="s">
        <v>6</v>
      </c>
      <c r="G149" s="19">
        <v>3218316543</v>
      </c>
      <c r="H149" s="19">
        <v>3106393536</v>
      </c>
      <c r="I149" s="19" t="s">
        <v>789</v>
      </c>
    </row>
    <row r="150" spans="1:9" ht="90" customHeight="1" x14ac:dyDescent="0.3">
      <c r="A150" s="36">
        <v>10</v>
      </c>
      <c r="B150" s="36" t="s">
        <v>8</v>
      </c>
      <c r="C150" s="36" t="s">
        <v>68</v>
      </c>
      <c r="D150" s="37" t="s">
        <v>313</v>
      </c>
      <c r="E150" s="19">
        <v>3126754612</v>
      </c>
      <c r="F150" s="19"/>
      <c r="G150" s="19">
        <v>305257009</v>
      </c>
      <c r="H150" s="19"/>
      <c r="I150" s="19" t="s">
        <v>789</v>
      </c>
    </row>
    <row r="151" spans="1:9" ht="90" customHeight="1" x14ac:dyDescent="0.3">
      <c r="A151" s="36">
        <v>10</v>
      </c>
      <c r="B151" s="36" t="s">
        <v>8</v>
      </c>
      <c r="C151" s="36" t="s">
        <v>9</v>
      </c>
      <c r="D151" s="37" t="s">
        <v>314</v>
      </c>
      <c r="E151" s="19" t="s">
        <v>827</v>
      </c>
      <c r="F151" s="19" t="s">
        <v>6</v>
      </c>
      <c r="G151" s="19" t="s">
        <v>6</v>
      </c>
      <c r="H151" s="19"/>
      <c r="I151" s="19" t="s">
        <v>828</v>
      </c>
    </row>
    <row r="152" spans="1:9" ht="90" customHeight="1" x14ac:dyDescent="0.3">
      <c r="A152" s="36">
        <v>10</v>
      </c>
      <c r="B152" s="36" t="s">
        <v>8</v>
      </c>
      <c r="C152" s="36" t="s">
        <v>68</v>
      </c>
      <c r="D152" s="37" t="s">
        <v>316</v>
      </c>
      <c r="E152" s="19" t="s">
        <v>790</v>
      </c>
      <c r="F152" s="19" t="s">
        <v>6</v>
      </c>
      <c r="G152" s="19" t="s">
        <v>791</v>
      </c>
      <c r="H152" s="19"/>
      <c r="I152" s="19" t="s">
        <v>792</v>
      </c>
    </row>
    <row r="153" spans="1:9" ht="90" customHeight="1" x14ac:dyDescent="0.3">
      <c r="A153" s="36">
        <v>10</v>
      </c>
      <c r="B153" s="36" t="s">
        <v>8</v>
      </c>
      <c r="C153" s="36" t="s">
        <v>304</v>
      </c>
      <c r="D153" s="37" t="s">
        <v>317</v>
      </c>
      <c r="E153" s="19" t="s">
        <v>793</v>
      </c>
      <c r="F153" s="19" t="s">
        <v>6</v>
      </c>
      <c r="G153" s="19" t="s">
        <v>6</v>
      </c>
      <c r="H153" s="19"/>
      <c r="I153" s="19" t="s">
        <v>612</v>
      </c>
    </row>
    <row r="154" spans="1:9" ht="90" customHeight="1" x14ac:dyDescent="0.3">
      <c r="A154" s="36">
        <v>10</v>
      </c>
      <c r="B154" s="36" t="s">
        <v>8</v>
      </c>
      <c r="C154" s="36" t="s">
        <v>433</v>
      </c>
      <c r="D154" s="37" t="s">
        <v>318</v>
      </c>
      <c r="E154" s="19">
        <v>6043222766</v>
      </c>
      <c r="F154" s="19" t="s">
        <v>6</v>
      </c>
      <c r="G154" s="19" t="s">
        <v>794</v>
      </c>
      <c r="H154" s="19"/>
      <c r="I154" s="19" t="s">
        <v>795</v>
      </c>
    </row>
    <row r="155" spans="1:9" ht="90" customHeight="1" x14ac:dyDescent="0.3">
      <c r="A155" s="36">
        <v>10</v>
      </c>
      <c r="B155" s="36" t="s">
        <v>8</v>
      </c>
      <c r="C155" s="36" t="s">
        <v>319</v>
      </c>
      <c r="D155" s="37" t="s">
        <v>320</v>
      </c>
      <c r="E155" s="19" t="s">
        <v>796</v>
      </c>
      <c r="F155" s="19" t="s">
        <v>6</v>
      </c>
      <c r="G155" s="19" t="s">
        <v>6</v>
      </c>
      <c r="H155" s="19"/>
      <c r="I155" s="19" t="s">
        <v>612</v>
      </c>
    </row>
    <row r="156" spans="1:9" ht="90" customHeight="1" x14ac:dyDescent="0.3">
      <c r="A156" s="36">
        <v>10</v>
      </c>
      <c r="B156" s="36" t="s">
        <v>8</v>
      </c>
      <c r="C156" s="36" t="s">
        <v>289</v>
      </c>
      <c r="D156" s="37" t="s">
        <v>322</v>
      </c>
      <c r="E156" s="19" t="s">
        <v>797</v>
      </c>
      <c r="F156" s="19" t="s">
        <v>6</v>
      </c>
      <c r="G156" s="19" t="s">
        <v>798</v>
      </c>
      <c r="H156" s="19"/>
      <c r="I156" s="19" t="s">
        <v>775</v>
      </c>
    </row>
    <row r="157" spans="1:9" ht="90" customHeight="1" x14ac:dyDescent="0.3">
      <c r="A157" s="36">
        <v>10</v>
      </c>
      <c r="B157" s="36" t="s">
        <v>8</v>
      </c>
      <c r="C157" s="36" t="s">
        <v>9</v>
      </c>
      <c r="D157" s="37" t="s">
        <v>323</v>
      </c>
      <c r="E157" s="19">
        <v>3011488880</v>
      </c>
      <c r="F157" s="19" t="s">
        <v>6</v>
      </c>
      <c r="G157" s="19">
        <v>3116355908</v>
      </c>
      <c r="H157" s="19"/>
      <c r="I157" s="19" t="s">
        <v>864</v>
      </c>
    </row>
    <row r="158" spans="1:9" ht="90" customHeight="1" x14ac:dyDescent="0.3">
      <c r="A158" s="36">
        <v>10</v>
      </c>
      <c r="B158" s="36" t="s">
        <v>8</v>
      </c>
      <c r="C158" s="36" t="s">
        <v>9</v>
      </c>
      <c r="D158" s="37" t="s">
        <v>327</v>
      </c>
      <c r="E158" s="19" t="s">
        <v>799</v>
      </c>
      <c r="F158" s="19" t="s">
        <v>6</v>
      </c>
      <c r="G158" s="19" t="s">
        <v>6</v>
      </c>
      <c r="H158" s="19"/>
      <c r="I158" s="19" t="s">
        <v>743</v>
      </c>
    </row>
    <row r="159" spans="1:9" ht="90" customHeight="1" x14ac:dyDescent="0.3">
      <c r="A159" s="36">
        <v>10</v>
      </c>
      <c r="B159" s="36" t="s">
        <v>8</v>
      </c>
      <c r="C159" s="36" t="s">
        <v>9</v>
      </c>
      <c r="D159" s="37" t="s">
        <v>328</v>
      </c>
      <c r="E159" s="19" t="s">
        <v>800</v>
      </c>
      <c r="F159" s="19" t="s">
        <v>6</v>
      </c>
      <c r="G159" s="19" t="s">
        <v>801</v>
      </c>
      <c r="H159" s="19"/>
      <c r="I159" s="19" t="s">
        <v>727</v>
      </c>
    </row>
    <row r="160" spans="1:9" ht="90" customHeight="1" x14ac:dyDescent="0.3">
      <c r="A160" s="36">
        <v>10</v>
      </c>
      <c r="B160" s="36" t="s">
        <v>8</v>
      </c>
      <c r="C160" s="36" t="s">
        <v>82</v>
      </c>
      <c r="D160" s="37" t="s">
        <v>329</v>
      </c>
      <c r="E160" s="19">
        <v>3015640701</v>
      </c>
      <c r="F160" s="19" t="s">
        <v>6</v>
      </c>
      <c r="G160" s="19">
        <v>3173321503</v>
      </c>
      <c r="H160" s="19"/>
      <c r="I160" s="19" t="s">
        <v>803</v>
      </c>
    </row>
    <row r="161" spans="1:9" ht="90" customHeight="1" x14ac:dyDescent="0.3">
      <c r="A161" s="36">
        <v>10</v>
      </c>
      <c r="B161" s="36" t="s">
        <v>8</v>
      </c>
      <c r="C161" s="19" t="s">
        <v>330</v>
      </c>
      <c r="D161" s="37" t="s">
        <v>329</v>
      </c>
      <c r="E161" s="19">
        <v>3015640701</v>
      </c>
      <c r="F161" s="19" t="s">
        <v>6</v>
      </c>
      <c r="G161" s="19">
        <v>3173321503</v>
      </c>
      <c r="H161" s="19"/>
      <c r="I161" s="19" t="s">
        <v>789</v>
      </c>
    </row>
    <row r="162" spans="1:9" ht="90" customHeight="1" x14ac:dyDescent="0.3">
      <c r="A162" s="36">
        <v>10</v>
      </c>
      <c r="B162" s="36" t="s">
        <v>8</v>
      </c>
      <c r="C162" s="19" t="s">
        <v>319</v>
      </c>
      <c r="D162" s="37" t="s">
        <v>329</v>
      </c>
      <c r="E162" s="19">
        <v>3015640701</v>
      </c>
      <c r="F162" s="19" t="s">
        <v>6</v>
      </c>
      <c r="G162" s="19">
        <v>3173321503</v>
      </c>
      <c r="H162" s="19"/>
      <c r="I162" s="19" t="s">
        <v>789</v>
      </c>
    </row>
    <row r="163" spans="1:9" ht="90" customHeight="1" x14ac:dyDescent="0.3">
      <c r="A163" s="36">
        <v>10</v>
      </c>
      <c r="B163" s="36" t="s">
        <v>8</v>
      </c>
      <c r="C163" s="19" t="s">
        <v>68</v>
      </c>
      <c r="D163" s="37" t="s">
        <v>329</v>
      </c>
      <c r="E163" s="19">
        <v>3015640701</v>
      </c>
      <c r="F163" s="19" t="s">
        <v>6</v>
      </c>
      <c r="G163" s="19">
        <v>3173321503</v>
      </c>
      <c r="H163" s="19"/>
      <c r="I163" s="19" t="s">
        <v>789</v>
      </c>
    </row>
    <row r="164" spans="1:9" ht="90" customHeight="1" x14ac:dyDescent="0.3">
      <c r="A164" s="36">
        <v>10</v>
      </c>
      <c r="B164" s="36" t="s">
        <v>8</v>
      </c>
      <c r="C164" s="36" t="s">
        <v>331</v>
      </c>
      <c r="D164" s="37" t="s">
        <v>332</v>
      </c>
      <c r="E164" s="19" t="str">
        <f>VLOOKUP(C164,'BASE PRIMARIA'!$C$3:$G$127,5,0)</f>
        <v>(604) 8343359 - (604) 8343403</v>
      </c>
      <c r="F164" s="19" t="str">
        <f>VLOOKUP(C164,'BASE PRIMARIA'!$C$3:$H$127,6,0)</f>
        <v>N/A</v>
      </c>
      <c r="G164" s="19">
        <f>VLOOKUP(C164,'BASE PRIMARIA'!$C$3:$I$127,7,0)</f>
        <v>3205772092</v>
      </c>
      <c r="H164" s="19"/>
      <c r="I164" s="19" t="str">
        <f>VLOOKUP(C164,'BASE PRIMARIA'!$C$3:$K$127,9,0)</f>
        <v>L-M-J-V (7:00 a.m. - 5:00 p.m.) MIE - S (7:00 a.m. - 12:00 p.m.)</v>
      </c>
    </row>
    <row r="165" spans="1:9" ht="90" customHeight="1" x14ac:dyDescent="0.3">
      <c r="A165" s="36">
        <v>10</v>
      </c>
      <c r="B165" s="36" t="s">
        <v>8</v>
      </c>
      <c r="C165" s="36" t="s">
        <v>333</v>
      </c>
      <c r="D165" s="37" t="s">
        <v>334</v>
      </c>
      <c r="E165" s="19" t="s">
        <v>804</v>
      </c>
      <c r="F165" s="19" t="str">
        <f>VLOOKUP(C165,'BASE PRIMARIA'!$C$3:$H$127,6,0)</f>
        <v>N/A</v>
      </c>
      <c r="G165" s="19" t="s">
        <v>802</v>
      </c>
      <c r="H165" s="19"/>
      <c r="I165" s="19" t="s">
        <v>803</v>
      </c>
    </row>
    <row r="166" spans="1:9" ht="90" customHeight="1" x14ac:dyDescent="0.3">
      <c r="A166" s="36">
        <v>10</v>
      </c>
      <c r="B166" s="36" t="s">
        <v>8</v>
      </c>
      <c r="C166" s="36" t="s">
        <v>330</v>
      </c>
      <c r="D166" s="37" t="s">
        <v>266</v>
      </c>
      <c r="E166" s="19" t="s">
        <v>805</v>
      </c>
      <c r="F166" s="19" t="s">
        <v>6</v>
      </c>
      <c r="G166" s="19">
        <v>48253648</v>
      </c>
      <c r="H166" s="19"/>
      <c r="I166" s="19" t="s">
        <v>612</v>
      </c>
    </row>
    <row r="167" spans="1:9" ht="90" customHeight="1" x14ac:dyDescent="0.3">
      <c r="A167" s="36">
        <v>10</v>
      </c>
      <c r="B167" s="36" t="s">
        <v>8</v>
      </c>
      <c r="C167" s="36" t="s">
        <v>24</v>
      </c>
      <c r="D167" s="37" t="s">
        <v>335</v>
      </c>
      <c r="E167" s="19" t="s">
        <v>806</v>
      </c>
      <c r="F167" s="19" t="s">
        <v>6</v>
      </c>
      <c r="G167" s="19" t="s">
        <v>6</v>
      </c>
      <c r="H167" s="19"/>
      <c r="I167" s="19" t="s">
        <v>803</v>
      </c>
    </row>
    <row r="168" spans="1:9" ht="90" customHeight="1" x14ac:dyDescent="0.3">
      <c r="A168" s="36">
        <v>10</v>
      </c>
      <c r="B168" s="36" t="s">
        <v>8</v>
      </c>
      <c r="C168" s="36" t="s">
        <v>336</v>
      </c>
      <c r="D168" s="37" t="s">
        <v>337</v>
      </c>
      <c r="E168" s="19">
        <v>3105937255</v>
      </c>
      <c r="F168" s="19" t="s">
        <v>6</v>
      </c>
      <c r="G168" s="19" t="s">
        <v>808</v>
      </c>
      <c r="H168" s="19" t="s">
        <v>809</v>
      </c>
      <c r="I168" s="19" t="s">
        <v>807</v>
      </c>
    </row>
    <row r="169" spans="1:9" ht="90" customHeight="1" x14ac:dyDescent="0.3">
      <c r="A169" s="36">
        <v>10</v>
      </c>
      <c r="B169" s="36" t="s">
        <v>8</v>
      </c>
      <c r="C169" s="36" t="s">
        <v>281</v>
      </c>
      <c r="D169" s="37" t="s">
        <v>338</v>
      </c>
      <c r="E169" s="19" t="s">
        <v>786</v>
      </c>
      <c r="F169" s="19" t="s">
        <v>6</v>
      </c>
      <c r="G169" s="19" t="s">
        <v>6</v>
      </c>
      <c r="H169" s="19"/>
      <c r="I169" s="19" t="s">
        <v>810</v>
      </c>
    </row>
    <row r="170" spans="1:9" ht="90" customHeight="1" x14ac:dyDescent="0.3">
      <c r="A170" s="36">
        <v>10</v>
      </c>
      <c r="B170" s="36" t="s">
        <v>8</v>
      </c>
      <c r="C170" s="36" t="s">
        <v>68</v>
      </c>
      <c r="D170" s="37" t="s">
        <v>339</v>
      </c>
      <c r="E170" s="19" t="s">
        <v>811</v>
      </c>
      <c r="F170" s="19" t="s">
        <v>6</v>
      </c>
      <c r="G170" s="19" t="s">
        <v>812</v>
      </c>
      <c r="H170" s="19" t="s">
        <v>813</v>
      </c>
      <c r="I170" s="19" t="s">
        <v>785</v>
      </c>
    </row>
    <row r="171" spans="1:9" ht="90" customHeight="1" x14ac:dyDescent="0.3">
      <c r="A171" s="36">
        <v>10</v>
      </c>
      <c r="B171" s="36" t="s">
        <v>8</v>
      </c>
      <c r="C171" s="36" t="s">
        <v>340</v>
      </c>
      <c r="D171" s="37" t="s">
        <v>341</v>
      </c>
      <c r="E171" s="19">
        <v>3107609327</v>
      </c>
      <c r="F171" s="19" t="s">
        <v>814</v>
      </c>
      <c r="G171" s="19">
        <v>6043201212</v>
      </c>
      <c r="H171" s="19"/>
      <c r="I171" s="19" t="s">
        <v>612</v>
      </c>
    </row>
    <row r="172" spans="1:9" ht="90" customHeight="1" x14ac:dyDescent="0.3">
      <c r="A172" s="36">
        <v>10</v>
      </c>
      <c r="B172" s="36" t="s">
        <v>8</v>
      </c>
      <c r="C172" s="36" t="s">
        <v>15</v>
      </c>
      <c r="D172" s="37" t="s">
        <v>342</v>
      </c>
      <c r="E172" s="19" t="str">
        <f>VLOOKUP(C172,'BASE PRIMARIA'!$C$3:$G$127,5,0)</f>
        <v>(604) 8619061 - (604) 8619173</v>
      </c>
      <c r="F172" s="19" t="str">
        <f>VLOOKUP(C172,'BASE PRIMARIA'!$C$3:$H$127,6,0)</f>
        <v>N/A</v>
      </c>
      <c r="G172" s="19">
        <f>VLOOKUP(C172,'BASE PRIMARIA'!$C$3:$I$127,7,0)</f>
        <v>3172931476</v>
      </c>
      <c r="H172" s="19"/>
      <c r="I172" s="19" t="str">
        <f>VLOOKUP(C172,'BASE PRIMARIA'!$C$3:$K$127,9,0)</f>
        <v>L-V (8:00 a.m. - 6:00 p.m.) S (8:00 a.m. - 12:00 p.m.)</v>
      </c>
    </row>
    <row r="173" spans="1:9" ht="90" customHeight="1" x14ac:dyDescent="0.3">
      <c r="A173" s="36">
        <v>10</v>
      </c>
      <c r="B173" s="36" t="s">
        <v>8</v>
      </c>
      <c r="C173" s="36" t="s">
        <v>9</v>
      </c>
      <c r="D173" s="37" t="s">
        <v>343</v>
      </c>
      <c r="E173" s="19" t="s">
        <v>815</v>
      </c>
      <c r="F173" s="19" t="str">
        <f>VLOOKUP(C173,'BASE PRIMARIA'!$C$3:$H$127,6,0)</f>
        <v>N/A</v>
      </c>
      <c r="G173" s="19" t="s">
        <v>816</v>
      </c>
      <c r="H173" s="19"/>
      <c r="I173" s="19" t="s">
        <v>612</v>
      </c>
    </row>
    <row r="174" spans="1:9" ht="90" customHeight="1" x14ac:dyDescent="0.3">
      <c r="A174" s="36">
        <v>10</v>
      </c>
      <c r="B174" s="36" t="s">
        <v>8</v>
      </c>
      <c r="C174" s="36" t="s">
        <v>10</v>
      </c>
      <c r="D174" s="37" t="s">
        <v>344</v>
      </c>
      <c r="E174" s="19" t="s">
        <v>818</v>
      </c>
      <c r="F174" s="19" t="str">
        <f>VLOOKUP(C174,'BASE PRIMARIA'!$C$3:$H$127,6,0)</f>
        <v>N/A</v>
      </c>
      <c r="G174" s="19" t="s">
        <v>819</v>
      </c>
      <c r="H174" s="19"/>
      <c r="I174" s="19" t="s">
        <v>817</v>
      </c>
    </row>
    <row r="175" spans="1:9" ht="90" customHeight="1" x14ac:dyDescent="0.3">
      <c r="A175" s="36">
        <v>10</v>
      </c>
      <c r="B175" s="36" t="s">
        <v>8</v>
      </c>
      <c r="C175" s="36" t="s">
        <v>292</v>
      </c>
      <c r="D175" s="37" t="s">
        <v>345</v>
      </c>
      <c r="E175" s="19" t="s">
        <v>820</v>
      </c>
      <c r="F175" s="19" t="s">
        <v>6</v>
      </c>
      <c r="G175" s="19" t="s">
        <v>6</v>
      </c>
      <c r="H175" s="19"/>
      <c r="I175" s="19" t="s">
        <v>612</v>
      </c>
    </row>
    <row r="176" spans="1:9" ht="90" customHeight="1" x14ac:dyDescent="0.3">
      <c r="A176" s="36">
        <v>10</v>
      </c>
      <c r="B176" s="36" t="s">
        <v>8</v>
      </c>
      <c r="C176" s="36" t="s">
        <v>289</v>
      </c>
      <c r="D176" s="37" t="s">
        <v>346</v>
      </c>
      <c r="E176" s="19" t="s">
        <v>821</v>
      </c>
      <c r="F176" s="19" t="s">
        <v>6</v>
      </c>
      <c r="G176" s="19">
        <v>3002951597</v>
      </c>
      <c r="H176" s="19"/>
      <c r="I176" s="19" t="s">
        <v>593</v>
      </c>
    </row>
    <row r="177" spans="1:9" ht="90" customHeight="1" x14ac:dyDescent="0.3">
      <c r="A177" s="36">
        <v>10</v>
      </c>
      <c r="B177" s="36" t="s">
        <v>8</v>
      </c>
      <c r="C177" s="36" t="s">
        <v>9</v>
      </c>
      <c r="D177" s="37" t="s">
        <v>347</v>
      </c>
      <c r="E177" s="19">
        <v>3260202</v>
      </c>
      <c r="F177" s="19" t="s">
        <v>6</v>
      </c>
      <c r="G177" s="19" t="s">
        <v>6</v>
      </c>
      <c r="H177" s="19"/>
      <c r="I177" s="19" t="s">
        <v>822</v>
      </c>
    </row>
    <row r="178" spans="1:9" ht="90" customHeight="1" x14ac:dyDescent="0.3">
      <c r="A178" s="36">
        <v>10</v>
      </c>
      <c r="B178" s="36" t="s">
        <v>8</v>
      </c>
      <c r="C178" s="36" t="s">
        <v>9</v>
      </c>
      <c r="D178" s="37" t="s">
        <v>348</v>
      </c>
      <c r="E178" s="19" t="s">
        <v>823</v>
      </c>
      <c r="F178" s="19" t="s">
        <v>6</v>
      </c>
      <c r="G178" s="19">
        <v>3148583405</v>
      </c>
      <c r="H178" s="19"/>
      <c r="I178" s="19" t="s">
        <v>728</v>
      </c>
    </row>
    <row r="179" spans="1:9" ht="90" customHeight="1" x14ac:dyDescent="0.3">
      <c r="A179" s="36">
        <v>10</v>
      </c>
      <c r="B179" s="36" t="s">
        <v>8</v>
      </c>
      <c r="C179" s="36" t="s">
        <v>9</v>
      </c>
      <c r="D179" s="37" t="s">
        <v>349</v>
      </c>
      <c r="E179" s="19" t="s">
        <v>824</v>
      </c>
      <c r="F179" s="19" t="s">
        <v>6</v>
      </c>
      <c r="G179" s="19" t="s">
        <v>825</v>
      </c>
      <c r="H179" s="19"/>
      <c r="I179" s="19" t="s">
        <v>727</v>
      </c>
    </row>
    <row r="180" spans="1:9" ht="90" customHeight="1" x14ac:dyDescent="0.3">
      <c r="A180" s="36">
        <v>10</v>
      </c>
      <c r="B180" s="36" t="s">
        <v>8</v>
      </c>
      <c r="C180" s="36" t="s">
        <v>24</v>
      </c>
      <c r="D180" s="37" t="s">
        <v>350</v>
      </c>
      <c r="E180" s="19" t="s">
        <v>826</v>
      </c>
      <c r="F180" s="19" t="s">
        <v>6</v>
      </c>
      <c r="G180" s="19">
        <v>6045624020</v>
      </c>
      <c r="H180" s="19"/>
      <c r="I180" s="19" t="s">
        <v>598</v>
      </c>
    </row>
    <row r="181" spans="1:9" ht="90" customHeight="1" x14ac:dyDescent="0.3">
      <c r="A181" s="36">
        <v>10</v>
      </c>
      <c r="B181" s="36" t="s">
        <v>8</v>
      </c>
      <c r="C181" s="36" t="s">
        <v>319</v>
      </c>
      <c r="D181" s="37" t="s">
        <v>352</v>
      </c>
      <c r="E181" s="19">
        <v>3116969975</v>
      </c>
      <c r="F181" s="19" t="s">
        <v>6</v>
      </c>
      <c r="G181" s="19">
        <v>3104959488</v>
      </c>
      <c r="H181" s="19"/>
      <c r="I181" s="19" t="s">
        <v>612</v>
      </c>
    </row>
    <row r="182" spans="1:9" ht="90" customHeight="1" x14ac:dyDescent="0.3">
      <c r="A182" s="36">
        <v>10</v>
      </c>
      <c r="B182" s="36" t="s">
        <v>8</v>
      </c>
      <c r="C182" s="36" t="s">
        <v>68</v>
      </c>
      <c r="D182" s="37" t="s">
        <v>352</v>
      </c>
      <c r="E182" s="19">
        <v>3116969975</v>
      </c>
      <c r="F182" s="19" t="s">
        <v>6</v>
      </c>
      <c r="G182" s="19" t="s">
        <v>829</v>
      </c>
      <c r="H182" s="19">
        <v>3104959488</v>
      </c>
      <c r="I182" s="19" t="s">
        <v>612</v>
      </c>
    </row>
    <row r="183" spans="1:9" ht="90" customHeight="1" x14ac:dyDescent="0.3">
      <c r="A183" s="36">
        <v>10</v>
      </c>
      <c r="B183" s="36" t="s">
        <v>8</v>
      </c>
      <c r="C183" s="36" t="s">
        <v>9</v>
      </c>
      <c r="D183" s="37" t="s">
        <v>353</v>
      </c>
      <c r="E183" s="19">
        <v>6044442588</v>
      </c>
      <c r="F183" s="19"/>
      <c r="G183" s="19">
        <v>3013548036</v>
      </c>
      <c r="H183" s="19" t="s">
        <v>843</v>
      </c>
      <c r="I183" s="19" t="s">
        <v>844</v>
      </c>
    </row>
    <row r="184" spans="1:9" ht="90" customHeight="1" x14ac:dyDescent="0.3">
      <c r="A184" s="36">
        <v>10</v>
      </c>
      <c r="B184" s="19" t="s">
        <v>8</v>
      </c>
      <c r="C184" s="19" t="s">
        <v>9</v>
      </c>
      <c r="D184" s="37" t="s">
        <v>831</v>
      </c>
      <c r="E184" s="19">
        <v>5493014</v>
      </c>
      <c r="F184" s="19" t="s">
        <v>6</v>
      </c>
      <c r="G184" s="19" t="s">
        <v>6</v>
      </c>
      <c r="H184" s="19"/>
      <c r="I184" s="19" t="s">
        <v>830</v>
      </c>
    </row>
    <row r="185" spans="1:9" ht="90" customHeight="1" x14ac:dyDescent="0.3">
      <c r="A185" s="36">
        <v>10</v>
      </c>
      <c r="B185" s="36" t="s">
        <v>8</v>
      </c>
      <c r="C185" s="36" t="s">
        <v>68</v>
      </c>
      <c r="D185" s="37" t="s">
        <v>354</v>
      </c>
      <c r="E185" s="19">
        <v>3012891903</v>
      </c>
      <c r="F185" s="19" t="s">
        <v>6</v>
      </c>
      <c r="G185" s="19" t="s">
        <v>6</v>
      </c>
      <c r="H185" s="19"/>
      <c r="I185" s="19" t="s">
        <v>832</v>
      </c>
    </row>
    <row r="186" spans="1:9" ht="90" customHeight="1" x14ac:dyDescent="0.3">
      <c r="A186" s="36">
        <v>10</v>
      </c>
      <c r="B186" s="36" t="s">
        <v>8</v>
      </c>
      <c r="C186" s="36" t="s">
        <v>92</v>
      </c>
      <c r="D186" s="37" t="s">
        <v>354</v>
      </c>
      <c r="E186" s="19" t="s">
        <v>833</v>
      </c>
      <c r="F186" s="19" t="s">
        <v>6</v>
      </c>
      <c r="G186" s="19" t="s">
        <v>6</v>
      </c>
      <c r="H186" s="19"/>
      <c r="I186" s="19" t="s">
        <v>832</v>
      </c>
    </row>
    <row r="187" spans="1:9" ht="90" customHeight="1" x14ac:dyDescent="0.3">
      <c r="A187" s="36">
        <v>10</v>
      </c>
      <c r="B187" s="36" t="s">
        <v>8</v>
      </c>
      <c r="C187" s="36" t="s">
        <v>82</v>
      </c>
      <c r="D187" s="37" t="s">
        <v>354</v>
      </c>
      <c r="E187" s="19">
        <v>3142824384</v>
      </c>
      <c r="F187" s="19" t="s">
        <v>6</v>
      </c>
      <c r="G187" s="19" t="s">
        <v>6</v>
      </c>
      <c r="H187" s="19"/>
      <c r="I187" s="19" t="s">
        <v>832</v>
      </c>
    </row>
    <row r="188" spans="1:9" ht="90" customHeight="1" x14ac:dyDescent="0.3">
      <c r="A188" s="36">
        <v>10</v>
      </c>
      <c r="B188" s="36" t="s">
        <v>8</v>
      </c>
      <c r="C188" s="36" t="s">
        <v>340</v>
      </c>
      <c r="D188" s="37" t="s">
        <v>354</v>
      </c>
      <c r="E188" s="19">
        <v>3053275444</v>
      </c>
      <c r="F188" s="19" t="s">
        <v>6</v>
      </c>
      <c r="G188" s="19" t="s">
        <v>6</v>
      </c>
      <c r="H188" s="19"/>
      <c r="I188" s="19" t="s">
        <v>832</v>
      </c>
    </row>
    <row r="189" spans="1:9" ht="90" customHeight="1" x14ac:dyDescent="0.3">
      <c r="A189" s="36">
        <v>10</v>
      </c>
      <c r="B189" s="36" t="s">
        <v>8</v>
      </c>
      <c r="C189" s="36" t="s">
        <v>330</v>
      </c>
      <c r="D189" s="37" t="s">
        <v>354</v>
      </c>
      <c r="E189" s="19">
        <v>3116541531</v>
      </c>
      <c r="F189" s="19" t="s">
        <v>6</v>
      </c>
      <c r="G189" s="19" t="s">
        <v>6</v>
      </c>
      <c r="H189" s="19" t="s">
        <v>834</v>
      </c>
      <c r="I189" s="19" t="s">
        <v>832</v>
      </c>
    </row>
    <row r="190" spans="1:9" ht="90" customHeight="1" x14ac:dyDescent="0.3">
      <c r="A190" s="36">
        <v>10</v>
      </c>
      <c r="B190" s="36" t="s">
        <v>8</v>
      </c>
      <c r="C190" s="36" t="s">
        <v>144</v>
      </c>
      <c r="D190" s="37" t="s">
        <v>354</v>
      </c>
      <c r="E190" s="19" t="s">
        <v>835</v>
      </c>
      <c r="F190" s="19" t="s">
        <v>6</v>
      </c>
      <c r="G190" s="19" t="s">
        <v>6</v>
      </c>
      <c r="H190" s="19"/>
      <c r="I190" s="19" t="s">
        <v>832</v>
      </c>
    </row>
    <row r="191" spans="1:9" ht="90" customHeight="1" x14ac:dyDescent="0.3">
      <c r="A191" s="36">
        <v>10</v>
      </c>
      <c r="B191" s="36" t="s">
        <v>8</v>
      </c>
      <c r="C191" s="36" t="s">
        <v>187</v>
      </c>
      <c r="D191" s="37" t="s">
        <v>354</v>
      </c>
      <c r="E191" s="19">
        <v>3053275466</v>
      </c>
      <c r="F191" s="19" t="s">
        <v>6</v>
      </c>
      <c r="G191" s="19" t="s">
        <v>6</v>
      </c>
      <c r="H191" s="19"/>
      <c r="I191" s="19" t="s">
        <v>832</v>
      </c>
    </row>
    <row r="192" spans="1:9" ht="90" customHeight="1" x14ac:dyDescent="0.3">
      <c r="A192" s="36">
        <v>10</v>
      </c>
      <c r="B192" s="36" t="s">
        <v>8</v>
      </c>
      <c r="C192" s="36" t="s">
        <v>333</v>
      </c>
      <c r="D192" s="37" t="s">
        <v>354</v>
      </c>
      <c r="E192" s="19">
        <v>3053716423</v>
      </c>
      <c r="F192" s="19" t="s">
        <v>6</v>
      </c>
      <c r="G192" s="19" t="s">
        <v>6</v>
      </c>
      <c r="H192" s="19"/>
      <c r="I192" s="19" t="s">
        <v>832</v>
      </c>
    </row>
    <row r="193" spans="1:9" ht="90" customHeight="1" x14ac:dyDescent="0.3">
      <c r="A193" s="36">
        <v>10</v>
      </c>
      <c r="B193" s="36" t="s">
        <v>8</v>
      </c>
      <c r="C193" s="36" t="s">
        <v>245</v>
      </c>
      <c r="D193" s="37" t="s">
        <v>354</v>
      </c>
      <c r="E193" s="19">
        <v>3053275535</v>
      </c>
      <c r="F193" s="19" t="s">
        <v>6</v>
      </c>
      <c r="G193" s="19" t="s">
        <v>6</v>
      </c>
      <c r="H193" s="19"/>
      <c r="I193" s="19" t="s">
        <v>832</v>
      </c>
    </row>
    <row r="194" spans="1:9" ht="90" customHeight="1" x14ac:dyDescent="0.3">
      <c r="A194" s="36">
        <v>10</v>
      </c>
      <c r="B194" s="36" t="s">
        <v>8</v>
      </c>
      <c r="C194" s="36" t="s">
        <v>215</v>
      </c>
      <c r="D194" s="37" t="s">
        <v>354</v>
      </c>
      <c r="E194" s="19">
        <v>3054478634</v>
      </c>
      <c r="F194" s="19" t="s">
        <v>6</v>
      </c>
      <c r="G194" s="19" t="s">
        <v>6</v>
      </c>
      <c r="H194" s="19"/>
      <c r="I194" s="19" t="s">
        <v>832</v>
      </c>
    </row>
    <row r="195" spans="1:9" ht="90" customHeight="1" x14ac:dyDescent="0.3">
      <c r="A195" s="36">
        <v>10</v>
      </c>
      <c r="B195" s="36" t="s">
        <v>8</v>
      </c>
      <c r="C195" s="36" t="s">
        <v>304</v>
      </c>
      <c r="D195" s="37" t="s">
        <v>354</v>
      </c>
      <c r="E195" s="19">
        <v>3045790787</v>
      </c>
      <c r="F195" s="19" t="s">
        <v>6</v>
      </c>
      <c r="G195" s="19" t="s">
        <v>6</v>
      </c>
      <c r="H195" s="19"/>
      <c r="I195" s="19" t="s">
        <v>832</v>
      </c>
    </row>
    <row r="196" spans="1:9" ht="90" customHeight="1" x14ac:dyDescent="0.3">
      <c r="A196" s="36">
        <v>10</v>
      </c>
      <c r="B196" s="36" t="s">
        <v>8</v>
      </c>
      <c r="C196" s="36" t="s">
        <v>155</v>
      </c>
      <c r="D196" s="37" t="s">
        <v>354</v>
      </c>
      <c r="E196" s="19">
        <v>3053275510</v>
      </c>
      <c r="F196" s="19" t="s">
        <v>6</v>
      </c>
      <c r="G196" s="19" t="s">
        <v>6</v>
      </c>
      <c r="H196" s="19"/>
      <c r="I196" s="19" t="s">
        <v>832</v>
      </c>
    </row>
    <row r="197" spans="1:9" ht="90" customHeight="1" x14ac:dyDescent="0.3">
      <c r="A197" s="36">
        <v>10</v>
      </c>
      <c r="B197" s="36" t="s">
        <v>8</v>
      </c>
      <c r="C197" s="36" t="s">
        <v>207</v>
      </c>
      <c r="D197" s="37" t="s">
        <v>354</v>
      </c>
      <c r="E197" s="19">
        <v>3053275557</v>
      </c>
      <c r="F197" s="19" t="s">
        <v>6</v>
      </c>
      <c r="G197" s="19" t="s">
        <v>6</v>
      </c>
      <c r="H197" s="19"/>
      <c r="I197" s="19" t="s">
        <v>832</v>
      </c>
    </row>
    <row r="198" spans="1:9" ht="90" customHeight="1" x14ac:dyDescent="0.3">
      <c r="A198" s="36">
        <v>10</v>
      </c>
      <c r="B198" s="36" t="s">
        <v>8</v>
      </c>
      <c r="C198" s="36" t="s">
        <v>9</v>
      </c>
      <c r="D198" s="37" t="s">
        <v>354</v>
      </c>
      <c r="E198" s="19">
        <v>3104565660</v>
      </c>
      <c r="F198" s="19" t="s">
        <v>6</v>
      </c>
      <c r="G198" s="19" t="s">
        <v>6</v>
      </c>
      <c r="H198" s="19"/>
      <c r="I198" s="19" t="s">
        <v>832</v>
      </c>
    </row>
    <row r="199" spans="1:9" ht="90" customHeight="1" x14ac:dyDescent="0.3">
      <c r="A199" s="36">
        <v>10</v>
      </c>
      <c r="B199" s="36" t="s">
        <v>8</v>
      </c>
      <c r="C199" s="36" t="s">
        <v>24</v>
      </c>
      <c r="D199" s="37" t="s">
        <v>354</v>
      </c>
      <c r="E199" s="19">
        <v>3053275258</v>
      </c>
      <c r="F199" s="19" t="s">
        <v>6</v>
      </c>
      <c r="G199" s="19" t="s">
        <v>6</v>
      </c>
      <c r="H199" s="19"/>
      <c r="I199" s="19" t="s">
        <v>832</v>
      </c>
    </row>
    <row r="200" spans="1:9" ht="90" customHeight="1" x14ac:dyDescent="0.3">
      <c r="A200" s="36">
        <v>10</v>
      </c>
      <c r="B200" s="36" t="s">
        <v>8</v>
      </c>
      <c r="C200" s="36" t="s">
        <v>142</v>
      </c>
      <c r="D200" s="37" t="s">
        <v>354</v>
      </c>
      <c r="E200" s="19">
        <v>3053275285</v>
      </c>
      <c r="F200" s="19" t="s">
        <v>6</v>
      </c>
      <c r="G200" s="19" t="s">
        <v>6</v>
      </c>
      <c r="H200" s="19"/>
      <c r="I200" s="19" t="s">
        <v>832</v>
      </c>
    </row>
    <row r="201" spans="1:9" ht="90" customHeight="1" x14ac:dyDescent="0.3">
      <c r="A201" s="36">
        <v>10</v>
      </c>
      <c r="B201" s="36" t="s">
        <v>8</v>
      </c>
      <c r="C201" s="36" t="s">
        <v>88</v>
      </c>
      <c r="D201" s="37" t="s">
        <v>354</v>
      </c>
      <c r="E201" s="19">
        <v>3052293160</v>
      </c>
      <c r="F201" s="19" t="s">
        <v>6</v>
      </c>
      <c r="G201" s="19" t="s">
        <v>6</v>
      </c>
      <c r="H201" s="19"/>
      <c r="I201" s="19" t="s">
        <v>832</v>
      </c>
    </row>
    <row r="202" spans="1:9" ht="90" customHeight="1" x14ac:dyDescent="0.3">
      <c r="A202" s="36">
        <v>10</v>
      </c>
      <c r="B202" s="36" t="s">
        <v>8</v>
      </c>
      <c r="C202" s="36" t="s">
        <v>355</v>
      </c>
      <c r="D202" s="37" t="s">
        <v>354</v>
      </c>
      <c r="E202" s="19">
        <v>3053275559</v>
      </c>
      <c r="F202" s="19" t="s">
        <v>6</v>
      </c>
      <c r="G202" s="19" t="s">
        <v>6</v>
      </c>
      <c r="H202" s="19"/>
      <c r="I202" s="19" t="s">
        <v>832</v>
      </c>
    </row>
    <row r="203" spans="1:9" ht="90" customHeight="1" x14ac:dyDescent="0.3">
      <c r="A203" s="36">
        <v>10</v>
      </c>
      <c r="B203" s="36" t="s">
        <v>8</v>
      </c>
      <c r="C203" s="36" t="s">
        <v>78</v>
      </c>
      <c r="D203" s="37" t="s">
        <v>354</v>
      </c>
      <c r="E203" s="19">
        <v>3053275328</v>
      </c>
      <c r="F203" s="19" t="s">
        <v>6</v>
      </c>
      <c r="G203" s="19" t="s">
        <v>6</v>
      </c>
      <c r="H203" s="19"/>
      <c r="I203" s="19" t="s">
        <v>832</v>
      </c>
    </row>
    <row r="204" spans="1:9" ht="90" customHeight="1" x14ac:dyDescent="0.3">
      <c r="A204" s="36">
        <v>10</v>
      </c>
      <c r="B204" s="36" t="s">
        <v>8</v>
      </c>
      <c r="C204" s="36" t="s">
        <v>68</v>
      </c>
      <c r="D204" s="37" t="s">
        <v>356</v>
      </c>
      <c r="E204" s="19">
        <v>3136848762</v>
      </c>
      <c r="F204" s="19" t="s">
        <v>6</v>
      </c>
      <c r="G204" s="19" t="s">
        <v>6</v>
      </c>
      <c r="H204" s="19"/>
      <c r="I204" s="19" t="s">
        <v>836</v>
      </c>
    </row>
    <row r="205" spans="1:9" ht="90" customHeight="1" x14ac:dyDescent="0.3">
      <c r="A205" s="36">
        <v>10</v>
      </c>
      <c r="B205" s="36" t="s">
        <v>8</v>
      </c>
      <c r="C205" s="36" t="s">
        <v>82</v>
      </c>
      <c r="D205" s="37" t="s">
        <v>356</v>
      </c>
      <c r="E205" s="19">
        <v>3136848762</v>
      </c>
      <c r="F205" s="19" t="s">
        <v>6</v>
      </c>
      <c r="G205" s="19" t="s">
        <v>6</v>
      </c>
      <c r="H205" s="19"/>
      <c r="I205" s="19" t="s">
        <v>836</v>
      </c>
    </row>
    <row r="206" spans="1:9" ht="90" customHeight="1" x14ac:dyDescent="0.3">
      <c r="A206" s="36">
        <v>10</v>
      </c>
      <c r="B206" s="36" t="s">
        <v>8</v>
      </c>
      <c r="C206" s="36" t="s">
        <v>336</v>
      </c>
      <c r="D206" s="37" t="s">
        <v>356</v>
      </c>
      <c r="E206" s="19">
        <v>3136848762</v>
      </c>
      <c r="F206" s="19" t="s">
        <v>6</v>
      </c>
      <c r="G206" s="19" t="s">
        <v>6</v>
      </c>
      <c r="H206" s="19"/>
      <c r="I206" s="19" t="s">
        <v>836</v>
      </c>
    </row>
    <row r="207" spans="1:9" ht="90" customHeight="1" x14ac:dyDescent="0.3">
      <c r="A207" s="36">
        <v>10</v>
      </c>
      <c r="B207" s="36" t="s">
        <v>8</v>
      </c>
      <c r="C207" s="36" t="s">
        <v>330</v>
      </c>
      <c r="D207" s="37" t="s">
        <v>356</v>
      </c>
      <c r="E207" s="19">
        <v>3136848762</v>
      </c>
      <c r="F207" s="19" t="s">
        <v>6</v>
      </c>
      <c r="G207" s="19" t="s">
        <v>6</v>
      </c>
      <c r="H207" s="19"/>
      <c r="I207" s="19" t="s">
        <v>836</v>
      </c>
    </row>
    <row r="208" spans="1:9" ht="90" customHeight="1" x14ac:dyDescent="0.3">
      <c r="A208" s="36">
        <v>10</v>
      </c>
      <c r="B208" s="36" t="s">
        <v>8</v>
      </c>
      <c r="C208" s="36" t="s">
        <v>319</v>
      </c>
      <c r="D208" s="37" t="s">
        <v>356</v>
      </c>
      <c r="E208" s="19">
        <v>3136848762</v>
      </c>
      <c r="F208" s="19" t="s">
        <v>6</v>
      </c>
      <c r="G208" s="19" t="s">
        <v>6</v>
      </c>
      <c r="H208" s="19"/>
      <c r="I208" s="19" t="s">
        <v>836</v>
      </c>
    </row>
    <row r="209" spans="1:9" ht="90" customHeight="1" x14ac:dyDescent="0.3">
      <c r="A209" s="36">
        <v>10</v>
      </c>
      <c r="B209" s="36" t="s">
        <v>8</v>
      </c>
      <c r="C209" s="36" t="s">
        <v>92</v>
      </c>
      <c r="D209" s="37" t="s">
        <v>356</v>
      </c>
      <c r="E209" s="19">
        <v>3136848762</v>
      </c>
      <c r="F209" s="19" t="s">
        <v>6</v>
      </c>
      <c r="G209" s="19" t="s">
        <v>6</v>
      </c>
      <c r="H209" s="19"/>
      <c r="I209" s="19" t="s">
        <v>836</v>
      </c>
    </row>
    <row r="210" spans="1:9" ht="90" customHeight="1" x14ac:dyDescent="0.3">
      <c r="A210" s="36">
        <v>10</v>
      </c>
      <c r="B210" s="36" t="s">
        <v>8</v>
      </c>
      <c r="C210" s="36" t="s">
        <v>88</v>
      </c>
      <c r="D210" s="37" t="s">
        <v>356</v>
      </c>
      <c r="E210" s="19">
        <v>3136848762</v>
      </c>
      <c r="F210" s="19" t="s">
        <v>6</v>
      </c>
      <c r="G210" s="19" t="s">
        <v>6</v>
      </c>
      <c r="H210" s="19"/>
      <c r="I210" s="19" t="s">
        <v>836</v>
      </c>
    </row>
    <row r="211" spans="1:9" ht="90" customHeight="1" x14ac:dyDescent="0.3">
      <c r="A211" s="36">
        <v>10</v>
      </c>
      <c r="B211" s="36" t="s">
        <v>8</v>
      </c>
      <c r="C211" s="36" t="s">
        <v>9</v>
      </c>
      <c r="D211" s="37" t="s">
        <v>357</v>
      </c>
      <c r="E211" s="19" t="s">
        <v>837</v>
      </c>
      <c r="F211" s="19" t="s">
        <v>6</v>
      </c>
      <c r="G211" s="19" t="s">
        <v>838</v>
      </c>
      <c r="H211" s="19"/>
      <c r="I211" s="19" t="s">
        <v>830</v>
      </c>
    </row>
    <row r="212" spans="1:9" ht="90" customHeight="1" x14ac:dyDescent="0.3">
      <c r="A212" s="39">
        <v>10</v>
      </c>
      <c r="B212" s="36" t="s">
        <v>8</v>
      </c>
      <c r="C212" s="36" t="s">
        <v>9</v>
      </c>
      <c r="D212" s="37" t="s">
        <v>358</v>
      </c>
      <c r="E212" s="19" t="s">
        <v>839</v>
      </c>
      <c r="F212" s="19" t="s">
        <v>6</v>
      </c>
      <c r="G212" s="19" t="s">
        <v>840</v>
      </c>
      <c r="H212" s="19"/>
      <c r="I212" s="19" t="s">
        <v>841</v>
      </c>
    </row>
    <row r="213" spans="1:9" ht="90" customHeight="1" x14ac:dyDescent="0.3">
      <c r="A213" s="39">
        <v>10</v>
      </c>
      <c r="B213" s="36" t="s">
        <v>8</v>
      </c>
      <c r="C213" s="36" t="s">
        <v>68</v>
      </c>
      <c r="D213" s="37" t="s">
        <v>359</v>
      </c>
      <c r="E213" s="19">
        <v>3013393118</v>
      </c>
      <c r="F213" s="19" t="s">
        <v>6</v>
      </c>
      <c r="G213" s="19" t="s">
        <v>6</v>
      </c>
      <c r="H213" s="19"/>
      <c r="I213" s="19" t="s">
        <v>746</v>
      </c>
    </row>
    <row r="214" spans="1:9" ht="90" customHeight="1" x14ac:dyDescent="0.3">
      <c r="A214" s="39">
        <v>10</v>
      </c>
      <c r="B214" s="36" t="s">
        <v>8</v>
      </c>
      <c r="C214" s="36" t="s">
        <v>234</v>
      </c>
      <c r="D214" s="19" t="s">
        <v>842</v>
      </c>
      <c r="E214" s="19">
        <v>3014809246</v>
      </c>
      <c r="F214" s="19" t="s">
        <v>6</v>
      </c>
      <c r="G214" s="19" t="s">
        <v>6</v>
      </c>
      <c r="H214" s="19"/>
      <c r="I214" s="19" t="s">
        <v>845</v>
      </c>
    </row>
    <row r="215" spans="1:9" ht="90" customHeight="1" x14ac:dyDescent="0.3">
      <c r="A215" s="39">
        <v>10</v>
      </c>
      <c r="B215" s="36" t="s">
        <v>8</v>
      </c>
      <c r="C215" s="36" t="s">
        <v>68</v>
      </c>
      <c r="D215" s="19" t="s">
        <v>846</v>
      </c>
      <c r="E215" s="19" t="s">
        <v>847</v>
      </c>
      <c r="F215" s="19" t="s">
        <v>6</v>
      </c>
      <c r="G215" s="19" t="s">
        <v>848</v>
      </c>
      <c r="H215" s="19"/>
      <c r="I215" s="19" t="s">
        <v>849</v>
      </c>
    </row>
    <row r="216" spans="1:9" ht="90" customHeight="1" x14ac:dyDescent="0.3">
      <c r="A216" s="39">
        <v>10</v>
      </c>
      <c r="B216" s="36" t="s">
        <v>8</v>
      </c>
      <c r="C216" s="19" t="s">
        <v>183</v>
      </c>
      <c r="D216" s="19" t="s">
        <v>850</v>
      </c>
      <c r="E216" s="19" t="s">
        <v>851</v>
      </c>
      <c r="F216" s="19" t="s">
        <v>6</v>
      </c>
      <c r="G216" s="19" t="s">
        <v>6</v>
      </c>
      <c r="H216" s="19"/>
      <c r="I216" s="19" t="s">
        <v>822</v>
      </c>
    </row>
    <row r="217" spans="1:9" ht="90" customHeight="1" x14ac:dyDescent="0.3">
      <c r="A217" s="39">
        <v>10</v>
      </c>
      <c r="B217" s="36" t="s">
        <v>8</v>
      </c>
      <c r="C217" s="36" t="s">
        <v>9</v>
      </c>
      <c r="D217" s="19" t="s">
        <v>852</v>
      </c>
      <c r="E217" s="19" t="s">
        <v>853</v>
      </c>
      <c r="F217" s="19" t="s">
        <v>6</v>
      </c>
      <c r="G217" s="19" t="s">
        <v>6</v>
      </c>
      <c r="H217" s="19"/>
      <c r="I217" s="19" t="s">
        <v>854</v>
      </c>
    </row>
    <row r="218" spans="1:9" ht="90" customHeight="1" x14ac:dyDescent="0.3">
      <c r="A218" s="39">
        <v>10</v>
      </c>
      <c r="B218" s="36" t="s">
        <v>8</v>
      </c>
      <c r="C218" s="36" t="s">
        <v>9</v>
      </c>
      <c r="D218" s="19" t="s">
        <v>855</v>
      </c>
      <c r="E218" s="19" t="s">
        <v>856</v>
      </c>
      <c r="F218" s="19" t="s">
        <v>6</v>
      </c>
      <c r="G218" s="19">
        <v>3174374863</v>
      </c>
      <c r="H218" s="19"/>
      <c r="I218" s="19" t="s">
        <v>753</v>
      </c>
    </row>
    <row r="219" spans="1:9" ht="90" customHeight="1" x14ac:dyDescent="0.3">
      <c r="A219" s="39">
        <v>10</v>
      </c>
      <c r="B219" s="36" t="s">
        <v>8</v>
      </c>
      <c r="C219" s="36" t="s">
        <v>9</v>
      </c>
      <c r="D219" s="19" t="s">
        <v>857</v>
      </c>
      <c r="E219" s="19">
        <v>3105109804</v>
      </c>
      <c r="F219" s="19" t="s">
        <v>6</v>
      </c>
      <c r="G219" s="19">
        <v>32223648</v>
      </c>
      <c r="H219" s="19"/>
      <c r="I219" s="19"/>
    </row>
    <row r="220" spans="1:9" ht="90" customHeight="1" x14ac:dyDescent="0.3">
      <c r="A220" s="39">
        <v>10</v>
      </c>
      <c r="B220" s="36" t="s">
        <v>8</v>
      </c>
      <c r="C220" s="36" t="s">
        <v>9</v>
      </c>
      <c r="D220" s="19" t="s">
        <v>858</v>
      </c>
      <c r="E220" s="19" t="s">
        <v>859</v>
      </c>
      <c r="F220" s="19" t="s">
        <v>6</v>
      </c>
      <c r="G220" s="19" t="s">
        <v>6</v>
      </c>
      <c r="H220" s="19"/>
      <c r="I220" s="19" t="s">
        <v>860</v>
      </c>
    </row>
    <row r="221" spans="1:9" ht="90" customHeight="1" x14ac:dyDescent="0.3">
      <c r="A221" s="39">
        <v>10</v>
      </c>
      <c r="B221" s="36" t="s">
        <v>8</v>
      </c>
      <c r="C221" s="36" t="s">
        <v>9</v>
      </c>
      <c r="D221" s="19" t="s">
        <v>861</v>
      </c>
      <c r="E221" s="19" t="s">
        <v>865</v>
      </c>
      <c r="F221" s="19" t="s">
        <v>6</v>
      </c>
      <c r="G221" s="19" t="s">
        <v>866</v>
      </c>
      <c r="H221" s="19"/>
      <c r="I221" s="19" t="s">
        <v>867</v>
      </c>
    </row>
    <row r="222" spans="1:9" ht="90" customHeight="1" x14ac:dyDescent="0.3">
      <c r="A222" s="39">
        <v>10</v>
      </c>
      <c r="B222" s="36" t="s">
        <v>8</v>
      </c>
      <c r="C222" s="36" t="s">
        <v>873</v>
      </c>
      <c r="D222" s="19" t="s">
        <v>862</v>
      </c>
      <c r="E222" s="19" t="s">
        <v>869</v>
      </c>
      <c r="F222" s="28" t="s">
        <v>872</v>
      </c>
      <c r="G222" s="19" t="s">
        <v>870</v>
      </c>
      <c r="H222" s="19" t="s">
        <v>871</v>
      </c>
      <c r="I222" s="19" t="s">
        <v>868</v>
      </c>
    </row>
    <row r="223" spans="1:9" ht="90" customHeight="1" x14ac:dyDescent="0.3">
      <c r="A223" s="39">
        <v>10</v>
      </c>
      <c r="B223" s="36" t="s">
        <v>8</v>
      </c>
      <c r="C223" s="36" t="s">
        <v>873</v>
      </c>
      <c r="D223" s="19" t="s">
        <v>863</v>
      </c>
      <c r="E223" s="19" t="s">
        <v>874</v>
      </c>
      <c r="F223" s="19" t="s">
        <v>875</v>
      </c>
      <c r="G223" s="19"/>
      <c r="H223" s="19"/>
      <c r="I223" s="19" t="s">
        <v>598</v>
      </c>
    </row>
    <row r="224" spans="1:9" ht="90" customHeight="1" x14ac:dyDescent="0.3">
      <c r="A224" s="36">
        <v>10</v>
      </c>
      <c r="B224" s="36" t="s">
        <v>26</v>
      </c>
      <c r="C224" s="36" t="s">
        <v>27</v>
      </c>
      <c r="D224" s="37" t="s">
        <v>926</v>
      </c>
      <c r="E224" s="26">
        <v>3116463802</v>
      </c>
      <c r="F224" s="27" t="s">
        <v>876</v>
      </c>
      <c r="G224" s="19"/>
      <c r="H224" s="19"/>
      <c r="I224" s="19" t="s">
        <v>877</v>
      </c>
    </row>
    <row r="225" spans="1:9" ht="90" customHeight="1" x14ac:dyDescent="0.3">
      <c r="A225" s="36">
        <v>10</v>
      </c>
      <c r="B225" s="36" t="s">
        <v>26</v>
      </c>
      <c r="C225" s="36" t="s">
        <v>28</v>
      </c>
      <c r="D225" s="37" t="s">
        <v>30</v>
      </c>
      <c r="E225" s="19">
        <v>3217907591</v>
      </c>
      <c r="F225" s="28" t="s">
        <v>576</v>
      </c>
      <c r="G225" s="19"/>
      <c r="H225" s="19"/>
      <c r="I225" s="19" t="s">
        <v>877</v>
      </c>
    </row>
    <row r="226" spans="1:9" ht="90" customHeight="1" x14ac:dyDescent="0.3">
      <c r="A226" s="36">
        <v>10</v>
      </c>
      <c r="B226" s="36" t="s">
        <v>26</v>
      </c>
      <c r="C226" s="36" t="s">
        <v>31</v>
      </c>
      <c r="D226" s="37" t="s">
        <v>30</v>
      </c>
      <c r="E226" s="19">
        <v>3217907591</v>
      </c>
      <c r="F226" s="28" t="s">
        <v>576</v>
      </c>
      <c r="G226" s="19"/>
      <c r="H226" s="19"/>
      <c r="I226" s="19" t="s">
        <v>877</v>
      </c>
    </row>
    <row r="227" spans="1:9" ht="90" customHeight="1" x14ac:dyDescent="0.3">
      <c r="A227" s="36">
        <v>10</v>
      </c>
      <c r="B227" s="36" t="s">
        <v>26</v>
      </c>
      <c r="C227" s="36" t="s">
        <v>32</v>
      </c>
      <c r="D227" s="37" t="s">
        <v>30</v>
      </c>
      <c r="E227" s="19">
        <v>3217907591</v>
      </c>
      <c r="F227" s="28" t="s">
        <v>576</v>
      </c>
      <c r="G227" s="19"/>
      <c r="H227" s="19"/>
      <c r="I227" s="19" t="s">
        <v>877</v>
      </c>
    </row>
    <row r="228" spans="1:9" ht="90" customHeight="1" x14ac:dyDescent="0.3">
      <c r="A228" s="36">
        <v>10</v>
      </c>
      <c r="B228" s="36" t="s">
        <v>26</v>
      </c>
      <c r="C228" s="36" t="s">
        <v>34</v>
      </c>
      <c r="D228" s="37" t="s">
        <v>35</v>
      </c>
      <c r="E228" s="19">
        <v>946798035</v>
      </c>
      <c r="F228" s="28" t="s">
        <v>579</v>
      </c>
      <c r="G228" s="19"/>
      <c r="H228" s="19"/>
      <c r="I228" s="19" t="s">
        <v>877</v>
      </c>
    </row>
    <row r="229" spans="1:9" ht="90" customHeight="1" x14ac:dyDescent="0.3">
      <c r="A229" s="36">
        <v>10</v>
      </c>
      <c r="B229" s="36" t="s">
        <v>26</v>
      </c>
      <c r="C229" s="36" t="s">
        <v>36</v>
      </c>
      <c r="D229" s="37" t="s">
        <v>35</v>
      </c>
      <c r="E229" s="19">
        <v>946798035</v>
      </c>
      <c r="F229" s="28" t="s">
        <v>579</v>
      </c>
      <c r="G229" s="19"/>
      <c r="H229" s="19"/>
      <c r="I229" s="19" t="s">
        <v>877</v>
      </c>
    </row>
    <row r="230" spans="1:9" ht="90" customHeight="1" x14ac:dyDescent="0.3">
      <c r="A230" s="36">
        <v>10</v>
      </c>
      <c r="B230" s="36" t="s">
        <v>26</v>
      </c>
      <c r="C230" s="36" t="s">
        <v>37</v>
      </c>
      <c r="D230" s="37" t="s">
        <v>35</v>
      </c>
      <c r="E230" s="19">
        <v>946798035</v>
      </c>
      <c r="F230" s="28" t="s">
        <v>579</v>
      </c>
      <c r="G230" s="19"/>
      <c r="H230" s="19"/>
      <c r="I230" s="19" t="s">
        <v>877</v>
      </c>
    </row>
    <row r="231" spans="1:9" ht="90" customHeight="1" x14ac:dyDescent="0.3">
      <c r="A231" s="36">
        <v>10</v>
      </c>
      <c r="B231" s="36" t="s">
        <v>26</v>
      </c>
      <c r="C231" s="36" t="s">
        <v>31</v>
      </c>
      <c r="D231" s="37" t="s">
        <v>38</v>
      </c>
      <c r="E231" s="19">
        <v>3135076699</v>
      </c>
      <c r="F231" s="28" t="s">
        <v>575</v>
      </c>
      <c r="G231" s="19" t="s">
        <v>881</v>
      </c>
      <c r="H231" s="19">
        <v>3152650042</v>
      </c>
      <c r="I231" s="19" t="s">
        <v>877</v>
      </c>
    </row>
    <row r="232" spans="1:9" ht="90" customHeight="1" x14ac:dyDescent="0.3">
      <c r="A232" s="36">
        <v>10</v>
      </c>
      <c r="B232" s="36" t="s">
        <v>26</v>
      </c>
      <c r="C232" s="36" t="s">
        <v>39</v>
      </c>
      <c r="D232" s="37" t="s">
        <v>40</v>
      </c>
      <c r="E232" s="19">
        <v>3108454205</v>
      </c>
      <c r="F232" s="28" t="s">
        <v>882</v>
      </c>
      <c r="G232" s="19"/>
      <c r="H232" s="19"/>
      <c r="I232" s="19" t="s">
        <v>877</v>
      </c>
    </row>
    <row r="233" spans="1:9" ht="90" customHeight="1" x14ac:dyDescent="0.3">
      <c r="A233" s="36">
        <v>10</v>
      </c>
      <c r="B233" s="36" t="s">
        <v>26</v>
      </c>
      <c r="C233" s="36" t="s">
        <v>41</v>
      </c>
      <c r="D233" s="37" t="s">
        <v>277</v>
      </c>
      <c r="E233" s="19">
        <v>3216940047</v>
      </c>
      <c r="F233" s="28" t="s">
        <v>878</v>
      </c>
      <c r="G233" s="19"/>
      <c r="H233" s="19"/>
      <c r="I233" s="19" t="s">
        <v>877</v>
      </c>
    </row>
    <row r="234" spans="1:9" ht="90" customHeight="1" x14ac:dyDescent="0.3">
      <c r="A234" s="36">
        <v>10</v>
      </c>
      <c r="B234" s="36" t="s">
        <v>26</v>
      </c>
      <c r="C234" s="36" t="s">
        <v>42</v>
      </c>
      <c r="D234" s="37" t="s">
        <v>40</v>
      </c>
      <c r="E234" s="19">
        <v>3108454205</v>
      </c>
      <c r="F234" s="28" t="s">
        <v>882</v>
      </c>
      <c r="G234" s="19"/>
      <c r="H234" s="19"/>
      <c r="I234" s="19" t="s">
        <v>877</v>
      </c>
    </row>
    <row r="235" spans="1:9" ht="90" customHeight="1" x14ac:dyDescent="0.3">
      <c r="A235" s="36">
        <v>10</v>
      </c>
      <c r="B235" s="36" t="s">
        <v>26</v>
      </c>
      <c r="C235" s="36" t="s">
        <v>43</v>
      </c>
      <c r="D235" s="37" t="s">
        <v>44</v>
      </c>
      <c r="E235" s="19">
        <v>3146087663</v>
      </c>
      <c r="F235" s="27" t="s">
        <v>879</v>
      </c>
      <c r="G235" s="19"/>
      <c r="H235" s="19"/>
      <c r="I235" s="19" t="s">
        <v>877</v>
      </c>
    </row>
    <row r="236" spans="1:9" ht="90" customHeight="1" x14ac:dyDescent="0.3">
      <c r="A236" s="36">
        <v>10</v>
      </c>
      <c r="B236" s="36" t="s">
        <v>26</v>
      </c>
      <c r="C236" s="36" t="s">
        <v>45</v>
      </c>
      <c r="D236" s="37" t="s">
        <v>46</v>
      </c>
      <c r="E236" s="19">
        <v>3225082458</v>
      </c>
      <c r="F236" s="28" t="s">
        <v>577</v>
      </c>
      <c r="G236" s="19"/>
      <c r="H236" s="19"/>
      <c r="I236" s="19" t="s">
        <v>877</v>
      </c>
    </row>
    <row r="237" spans="1:9" ht="90" customHeight="1" x14ac:dyDescent="0.3">
      <c r="A237" s="36">
        <v>10</v>
      </c>
      <c r="B237" s="36" t="s">
        <v>26</v>
      </c>
      <c r="C237" s="36" t="s">
        <v>47</v>
      </c>
      <c r="D237" s="37" t="s">
        <v>46</v>
      </c>
      <c r="E237" s="19">
        <v>3225082446</v>
      </c>
      <c r="F237" s="28" t="s">
        <v>578</v>
      </c>
      <c r="G237" s="19"/>
      <c r="H237" s="19"/>
      <c r="I237" s="19" t="s">
        <v>877</v>
      </c>
    </row>
    <row r="238" spans="1:9" ht="90" customHeight="1" x14ac:dyDescent="0.3">
      <c r="A238" s="36">
        <v>10</v>
      </c>
      <c r="B238" s="36" t="s">
        <v>26</v>
      </c>
      <c r="C238" s="36" t="s">
        <v>48</v>
      </c>
      <c r="D238" s="37" t="s">
        <v>46</v>
      </c>
      <c r="E238" s="19">
        <v>3225082470</v>
      </c>
      <c r="F238" s="28" t="s">
        <v>586</v>
      </c>
      <c r="G238" s="19"/>
      <c r="H238" s="19"/>
      <c r="I238" s="19" t="s">
        <v>877</v>
      </c>
    </row>
    <row r="239" spans="1:9" ht="90" customHeight="1" x14ac:dyDescent="0.3">
      <c r="A239" s="36">
        <v>10</v>
      </c>
      <c r="B239" s="36" t="s">
        <v>26</v>
      </c>
      <c r="C239" s="36" t="s">
        <v>49</v>
      </c>
      <c r="D239" s="37" t="s">
        <v>46</v>
      </c>
      <c r="E239" s="19">
        <v>3225082437</v>
      </c>
      <c r="F239" s="28" t="s">
        <v>883</v>
      </c>
      <c r="G239" s="19"/>
      <c r="H239" s="19"/>
      <c r="I239" s="19" t="s">
        <v>877</v>
      </c>
    </row>
    <row r="240" spans="1:9" ht="90" customHeight="1" x14ac:dyDescent="0.3">
      <c r="A240" s="36">
        <v>10</v>
      </c>
      <c r="B240" s="36" t="s">
        <v>26</v>
      </c>
      <c r="C240" s="36" t="s">
        <v>50</v>
      </c>
      <c r="D240" s="37" t="s">
        <v>51</v>
      </c>
      <c r="E240" s="26">
        <v>3116463802</v>
      </c>
      <c r="F240" s="27" t="s">
        <v>876</v>
      </c>
      <c r="G240" s="19"/>
      <c r="H240" s="19"/>
      <c r="I240" s="19" t="s">
        <v>877</v>
      </c>
    </row>
    <row r="241" spans="1:9" ht="90" customHeight="1" x14ac:dyDescent="0.3">
      <c r="A241" s="36">
        <v>10</v>
      </c>
      <c r="B241" s="36" t="s">
        <v>26</v>
      </c>
      <c r="C241" s="36" t="s">
        <v>52</v>
      </c>
      <c r="D241" s="37" t="s">
        <v>53</v>
      </c>
      <c r="E241" s="19">
        <v>3117626920</v>
      </c>
      <c r="F241" s="28" t="s">
        <v>884</v>
      </c>
      <c r="G241" s="19"/>
      <c r="H241" s="19"/>
      <c r="I241" s="19" t="s">
        <v>877</v>
      </c>
    </row>
    <row r="242" spans="1:9" ht="90" customHeight="1" x14ac:dyDescent="0.3">
      <c r="A242" s="36">
        <v>10</v>
      </c>
      <c r="B242" s="36" t="s">
        <v>26</v>
      </c>
      <c r="C242" s="36" t="s">
        <v>54</v>
      </c>
      <c r="D242" s="37" t="s">
        <v>55</v>
      </c>
      <c r="E242" s="19">
        <v>3114151827</v>
      </c>
      <c r="F242" s="28" t="s">
        <v>581</v>
      </c>
      <c r="G242" s="19"/>
      <c r="H242" s="19"/>
      <c r="I242" s="19" t="s">
        <v>877</v>
      </c>
    </row>
    <row r="243" spans="1:9" ht="90" customHeight="1" x14ac:dyDescent="0.3">
      <c r="A243" s="36">
        <v>10</v>
      </c>
      <c r="B243" s="36" t="s">
        <v>26</v>
      </c>
      <c r="C243" s="36" t="s">
        <v>56</v>
      </c>
      <c r="D243" s="37" t="s">
        <v>57</v>
      </c>
      <c r="E243" s="26" t="s">
        <v>885</v>
      </c>
      <c r="F243" s="40" t="s">
        <v>886</v>
      </c>
      <c r="G243" s="19"/>
      <c r="H243" s="19"/>
      <c r="I243" s="19" t="s">
        <v>877</v>
      </c>
    </row>
    <row r="244" spans="1:9" ht="90" customHeight="1" x14ac:dyDescent="0.3">
      <c r="A244" s="36">
        <v>10</v>
      </c>
      <c r="B244" s="36" t="s">
        <v>26</v>
      </c>
      <c r="C244" s="36" t="s">
        <v>33</v>
      </c>
      <c r="D244" s="37" t="s">
        <v>58</v>
      </c>
      <c r="E244" s="19">
        <v>3102163293</v>
      </c>
      <c r="F244" s="28" t="s">
        <v>887</v>
      </c>
      <c r="G244" s="19"/>
      <c r="H244" s="19">
        <v>3102163245</v>
      </c>
      <c r="I244" s="19" t="s">
        <v>877</v>
      </c>
    </row>
    <row r="245" spans="1:9" ht="90" customHeight="1" x14ac:dyDescent="0.3">
      <c r="A245" s="36">
        <v>10</v>
      </c>
      <c r="B245" s="36" t="s">
        <v>26</v>
      </c>
      <c r="C245" s="36" t="s">
        <v>33</v>
      </c>
      <c r="D245" s="37" t="s">
        <v>59</v>
      </c>
      <c r="E245" s="19">
        <v>31171228252</v>
      </c>
      <c r="F245" s="28"/>
      <c r="G245" s="19"/>
      <c r="H245" s="19"/>
      <c r="I245" s="19" t="s">
        <v>877</v>
      </c>
    </row>
    <row r="246" spans="1:9" ht="90" customHeight="1" x14ac:dyDescent="0.3">
      <c r="A246" s="36">
        <v>10</v>
      </c>
      <c r="B246" s="36" t="s">
        <v>26</v>
      </c>
      <c r="C246" s="36" t="s">
        <v>33</v>
      </c>
      <c r="D246" s="37" t="s">
        <v>60</v>
      </c>
      <c r="E246" s="19">
        <v>3127047810</v>
      </c>
      <c r="F246" s="28" t="s">
        <v>888</v>
      </c>
      <c r="G246" s="19"/>
      <c r="H246" s="19"/>
      <c r="I246" s="19" t="s">
        <v>877</v>
      </c>
    </row>
    <row r="247" spans="1:9" ht="90" customHeight="1" x14ac:dyDescent="0.3">
      <c r="A247" s="36">
        <v>10</v>
      </c>
      <c r="B247" s="36" t="s">
        <v>26</v>
      </c>
      <c r="C247" s="36" t="s">
        <v>33</v>
      </c>
      <c r="D247" s="37" t="s">
        <v>61</v>
      </c>
      <c r="E247" s="19">
        <v>3218329271</v>
      </c>
      <c r="F247" s="28" t="s">
        <v>889</v>
      </c>
      <c r="G247" s="19"/>
      <c r="H247" s="19"/>
      <c r="I247" s="19" t="s">
        <v>877</v>
      </c>
    </row>
    <row r="248" spans="1:9" ht="90" customHeight="1" x14ac:dyDescent="0.3">
      <c r="A248" s="36">
        <v>10</v>
      </c>
      <c r="B248" s="36" t="s">
        <v>26</v>
      </c>
      <c r="C248" s="36" t="s">
        <v>33</v>
      </c>
      <c r="D248" s="37" t="s">
        <v>62</v>
      </c>
      <c r="E248" s="29">
        <v>3114390341</v>
      </c>
      <c r="F248" s="28" t="s">
        <v>890</v>
      </c>
      <c r="G248" s="19"/>
      <c r="H248" s="19"/>
      <c r="I248" s="19" t="s">
        <v>877</v>
      </c>
    </row>
    <row r="249" spans="1:9" ht="90" customHeight="1" x14ac:dyDescent="0.3">
      <c r="A249" s="36">
        <v>10</v>
      </c>
      <c r="B249" s="36" t="s">
        <v>26</v>
      </c>
      <c r="C249" s="36" t="s">
        <v>33</v>
      </c>
      <c r="D249" s="37" t="s">
        <v>63</v>
      </c>
      <c r="E249" s="19" t="s">
        <v>891</v>
      </c>
      <c r="F249" s="28" t="s">
        <v>892</v>
      </c>
      <c r="G249" s="19"/>
      <c r="H249" s="19"/>
      <c r="I249" s="19" t="s">
        <v>877</v>
      </c>
    </row>
    <row r="250" spans="1:9" ht="90" customHeight="1" x14ac:dyDescent="0.3">
      <c r="A250" s="36">
        <v>10</v>
      </c>
      <c r="B250" s="36" t="s">
        <v>26</v>
      </c>
      <c r="C250" s="36" t="s">
        <v>33</v>
      </c>
      <c r="D250" s="37" t="s">
        <v>64</v>
      </c>
      <c r="E250" s="19">
        <v>3147190520</v>
      </c>
      <c r="F250" s="28"/>
      <c r="G250" s="19"/>
      <c r="H250" s="19"/>
      <c r="I250" s="19" t="s">
        <v>877</v>
      </c>
    </row>
    <row r="251" spans="1:9" ht="90" customHeight="1" x14ac:dyDescent="0.3">
      <c r="A251" s="36">
        <v>10</v>
      </c>
      <c r="B251" s="36" t="s">
        <v>26</v>
      </c>
      <c r="C251" s="36" t="s">
        <v>33</v>
      </c>
      <c r="D251" s="37" t="s">
        <v>65</v>
      </c>
      <c r="E251" s="29">
        <v>3117354062</v>
      </c>
      <c r="F251" s="30" t="s">
        <v>893</v>
      </c>
      <c r="G251" s="19"/>
      <c r="H251" s="19"/>
      <c r="I251" s="19" t="s">
        <v>877</v>
      </c>
    </row>
    <row r="252" spans="1:9" ht="90" customHeight="1" x14ac:dyDescent="0.3">
      <c r="A252" s="36">
        <v>10</v>
      </c>
      <c r="B252" s="36" t="s">
        <v>26</v>
      </c>
      <c r="C252" s="36" t="s">
        <v>33</v>
      </c>
      <c r="D252" s="37" t="s">
        <v>927</v>
      </c>
      <c r="E252" s="19">
        <v>3127605149</v>
      </c>
      <c r="F252" s="28" t="s">
        <v>894</v>
      </c>
      <c r="G252" s="19"/>
      <c r="H252" s="19"/>
      <c r="I252" s="19" t="s">
        <v>877</v>
      </c>
    </row>
    <row r="253" spans="1:9" ht="90" customHeight="1" x14ac:dyDescent="0.3">
      <c r="A253" s="36">
        <v>10</v>
      </c>
      <c r="B253" s="36" t="s">
        <v>26</v>
      </c>
      <c r="C253" s="36" t="s">
        <v>33</v>
      </c>
      <c r="D253" s="37" t="s">
        <v>928</v>
      </c>
      <c r="E253" s="19">
        <v>3135342420</v>
      </c>
      <c r="F253" s="28" t="s">
        <v>895</v>
      </c>
      <c r="G253" s="19"/>
      <c r="H253" s="19"/>
      <c r="I253" s="19" t="s">
        <v>896</v>
      </c>
    </row>
    <row r="254" spans="1:9" ht="90" customHeight="1" x14ac:dyDescent="0.3">
      <c r="A254" s="36">
        <v>10</v>
      </c>
      <c r="B254" s="36" t="s">
        <v>26</v>
      </c>
      <c r="C254" s="36" t="s">
        <v>33</v>
      </c>
      <c r="D254" s="37" t="s">
        <v>929</v>
      </c>
      <c r="E254" s="36">
        <v>3217528927</v>
      </c>
      <c r="F254" s="28" t="s">
        <v>897</v>
      </c>
      <c r="G254" s="19"/>
      <c r="H254" s="19"/>
      <c r="I254" s="19" t="s">
        <v>877</v>
      </c>
    </row>
    <row r="255" spans="1:9" ht="90" customHeight="1" x14ac:dyDescent="0.3">
      <c r="A255" s="36">
        <v>10</v>
      </c>
      <c r="B255" s="36" t="s">
        <v>26</v>
      </c>
      <c r="C255" s="36" t="s">
        <v>33</v>
      </c>
      <c r="D255" s="37" t="s">
        <v>66</v>
      </c>
      <c r="E255" s="36">
        <v>6724949</v>
      </c>
      <c r="F255" s="41" t="s">
        <v>898</v>
      </c>
      <c r="G255" s="19"/>
      <c r="H255" s="19"/>
      <c r="I255" s="19" t="s">
        <v>877</v>
      </c>
    </row>
    <row r="256" spans="1:9" ht="90" customHeight="1" x14ac:dyDescent="0.3">
      <c r="A256" s="36">
        <v>10</v>
      </c>
      <c r="B256" s="36" t="s">
        <v>26</v>
      </c>
      <c r="C256" s="36" t="s">
        <v>33</v>
      </c>
      <c r="D256" s="37" t="s">
        <v>67</v>
      </c>
      <c r="E256" s="19">
        <v>6044114488</v>
      </c>
      <c r="F256" s="28" t="s">
        <v>899</v>
      </c>
      <c r="G256" s="19"/>
      <c r="H256" s="19"/>
      <c r="I256" s="19" t="s">
        <v>877</v>
      </c>
    </row>
    <row r="257" spans="1:9" ht="90" customHeight="1" x14ac:dyDescent="0.3">
      <c r="A257" s="36">
        <v>10</v>
      </c>
      <c r="B257" s="36" t="s">
        <v>26</v>
      </c>
      <c r="C257" s="36" t="s">
        <v>33</v>
      </c>
      <c r="D257" s="37" t="s">
        <v>930</v>
      </c>
      <c r="E257" s="19" t="s">
        <v>900</v>
      </c>
      <c r="F257" s="28" t="s">
        <v>901</v>
      </c>
      <c r="G257" s="19"/>
      <c r="H257" s="19"/>
      <c r="I257" s="19" t="s">
        <v>877</v>
      </c>
    </row>
    <row r="258" spans="1:9" ht="90" customHeight="1" x14ac:dyDescent="0.3">
      <c r="A258" s="36">
        <v>10</v>
      </c>
      <c r="B258" s="36" t="s">
        <v>26</v>
      </c>
      <c r="C258" s="36" t="s">
        <v>11</v>
      </c>
      <c r="D258" s="37" t="s">
        <v>69</v>
      </c>
      <c r="E258" s="29">
        <v>3103173439</v>
      </c>
      <c r="F258" s="30" t="s">
        <v>70</v>
      </c>
      <c r="G258" s="19"/>
      <c r="H258" s="19"/>
      <c r="I258" s="19" t="s">
        <v>877</v>
      </c>
    </row>
    <row r="259" spans="1:9" ht="90" customHeight="1" x14ac:dyDescent="0.3">
      <c r="A259" s="36">
        <v>10</v>
      </c>
      <c r="B259" s="36" t="s">
        <v>26</v>
      </c>
      <c r="C259" s="36" t="s">
        <v>71</v>
      </c>
      <c r="D259" s="37" t="s">
        <v>72</v>
      </c>
      <c r="E259" s="26">
        <v>946720285</v>
      </c>
      <c r="F259" s="27" t="s">
        <v>70</v>
      </c>
      <c r="G259" s="19"/>
      <c r="H259" s="19"/>
      <c r="I259" s="19" t="s">
        <v>896</v>
      </c>
    </row>
    <row r="260" spans="1:9" ht="90" customHeight="1" x14ac:dyDescent="0.3">
      <c r="A260" s="36">
        <v>10</v>
      </c>
      <c r="B260" s="36" t="s">
        <v>26</v>
      </c>
      <c r="C260" s="36" t="s">
        <v>73</v>
      </c>
      <c r="D260" s="37" t="s">
        <v>74</v>
      </c>
      <c r="E260" s="19" t="s">
        <v>902</v>
      </c>
      <c r="F260" s="28" t="s">
        <v>583</v>
      </c>
      <c r="G260" s="19" t="s">
        <v>881</v>
      </c>
      <c r="H260" s="19">
        <v>3106487934</v>
      </c>
      <c r="I260" s="19" t="s">
        <v>877</v>
      </c>
    </row>
    <row r="261" spans="1:9" ht="90" customHeight="1" x14ac:dyDescent="0.3">
      <c r="A261" s="36">
        <v>10</v>
      </c>
      <c r="B261" s="36" t="s">
        <v>26</v>
      </c>
      <c r="C261" s="36" t="s">
        <v>73</v>
      </c>
      <c r="D261" s="37" t="s">
        <v>75</v>
      </c>
      <c r="E261" s="19" t="s">
        <v>903</v>
      </c>
      <c r="F261" s="28" t="s">
        <v>904</v>
      </c>
      <c r="G261" s="19"/>
      <c r="H261" s="19"/>
      <c r="I261" s="19" t="s">
        <v>877</v>
      </c>
    </row>
    <row r="262" spans="1:9" ht="90" customHeight="1" x14ac:dyDescent="0.3">
      <c r="A262" s="36">
        <v>10</v>
      </c>
      <c r="B262" s="36" t="s">
        <v>26</v>
      </c>
      <c r="C262" s="36" t="s">
        <v>261</v>
      </c>
      <c r="D262" s="37" t="s">
        <v>262</v>
      </c>
      <c r="E262" s="19">
        <v>6790112</v>
      </c>
      <c r="F262" s="28" t="s">
        <v>905</v>
      </c>
      <c r="G262" s="19"/>
      <c r="H262" s="19"/>
      <c r="I262" s="19" t="s">
        <v>877</v>
      </c>
    </row>
    <row r="263" spans="1:9" ht="90" customHeight="1" x14ac:dyDescent="0.3">
      <c r="A263" s="36">
        <v>10</v>
      </c>
      <c r="B263" s="36" t="s">
        <v>26</v>
      </c>
      <c r="C263" s="36" t="s">
        <v>33</v>
      </c>
      <c r="D263" s="37" t="s">
        <v>264</v>
      </c>
      <c r="E263" s="26">
        <v>3127962925</v>
      </c>
      <c r="F263" s="27" t="s">
        <v>906</v>
      </c>
      <c r="G263" s="19"/>
      <c r="H263" s="19"/>
      <c r="I263" s="19" t="s">
        <v>877</v>
      </c>
    </row>
    <row r="264" spans="1:9" ht="90" customHeight="1" x14ac:dyDescent="0.3">
      <c r="A264" s="36">
        <v>10</v>
      </c>
      <c r="B264" s="36" t="s">
        <v>26</v>
      </c>
      <c r="C264" s="36" t="s">
        <v>33</v>
      </c>
      <c r="D264" s="37" t="s">
        <v>271</v>
      </c>
      <c r="E264" s="19" t="s">
        <v>907</v>
      </c>
      <c r="F264" s="28" t="s">
        <v>908</v>
      </c>
      <c r="G264" s="19"/>
      <c r="H264" s="19"/>
      <c r="I264" s="19" t="s">
        <v>877</v>
      </c>
    </row>
    <row r="265" spans="1:9" ht="90" customHeight="1" x14ac:dyDescent="0.3">
      <c r="A265" s="36">
        <v>10</v>
      </c>
      <c r="B265" s="36" t="s">
        <v>26</v>
      </c>
      <c r="C265" s="36" t="s">
        <v>52</v>
      </c>
      <c r="D265" s="37" t="s">
        <v>272</v>
      </c>
      <c r="E265" s="29">
        <v>3226872486</v>
      </c>
      <c r="F265" s="28" t="s">
        <v>909</v>
      </c>
      <c r="G265" s="19"/>
      <c r="H265" s="19"/>
      <c r="I265" s="19" t="s">
        <v>877</v>
      </c>
    </row>
    <row r="266" spans="1:9" ht="90" customHeight="1" x14ac:dyDescent="0.3">
      <c r="A266" s="36">
        <v>10</v>
      </c>
      <c r="B266" s="36" t="s">
        <v>26</v>
      </c>
      <c r="C266" s="36" t="s">
        <v>33</v>
      </c>
      <c r="D266" s="37" t="s">
        <v>277</v>
      </c>
      <c r="E266" s="19">
        <v>3216940047</v>
      </c>
      <c r="F266" s="28" t="s">
        <v>878</v>
      </c>
      <c r="G266" s="19"/>
      <c r="H266" s="19"/>
      <c r="I266" s="19" t="s">
        <v>877</v>
      </c>
    </row>
    <row r="267" spans="1:9" ht="90" customHeight="1" x14ac:dyDescent="0.3">
      <c r="A267" s="36">
        <v>10</v>
      </c>
      <c r="B267" s="36" t="s">
        <v>26</v>
      </c>
      <c r="C267" s="36" t="s">
        <v>33</v>
      </c>
      <c r="D267" s="37" t="s">
        <v>278</v>
      </c>
      <c r="E267" s="19" t="s">
        <v>910</v>
      </c>
      <c r="F267" s="28" t="s">
        <v>911</v>
      </c>
      <c r="G267" s="19"/>
      <c r="H267" s="19"/>
      <c r="I267" s="19" t="s">
        <v>896</v>
      </c>
    </row>
    <row r="268" spans="1:9" ht="90" customHeight="1" x14ac:dyDescent="0.3">
      <c r="A268" s="36">
        <v>10</v>
      </c>
      <c r="B268" s="36" t="s">
        <v>26</v>
      </c>
      <c r="C268" s="36" t="s">
        <v>33</v>
      </c>
      <c r="D268" s="37" t="s">
        <v>279</v>
      </c>
      <c r="E268" s="29" t="s">
        <v>912</v>
      </c>
      <c r="F268" s="28" t="s">
        <v>913</v>
      </c>
      <c r="G268" s="19" t="s">
        <v>881</v>
      </c>
      <c r="H268" s="19">
        <v>3117015676</v>
      </c>
      <c r="I268" s="19" t="s">
        <v>877</v>
      </c>
    </row>
    <row r="269" spans="1:9" ht="90" customHeight="1" x14ac:dyDescent="0.3">
      <c r="A269" s="36">
        <v>10</v>
      </c>
      <c r="B269" s="36" t="s">
        <v>26</v>
      </c>
      <c r="C269" s="36" t="s">
        <v>33</v>
      </c>
      <c r="D269" s="37" t="s">
        <v>280</v>
      </c>
      <c r="E269" s="19">
        <v>3116097011</v>
      </c>
      <c r="F269" s="28" t="s">
        <v>914</v>
      </c>
      <c r="G269" s="19"/>
      <c r="H269" s="19"/>
      <c r="I269" s="19" t="s">
        <v>877</v>
      </c>
    </row>
    <row r="270" spans="1:9" ht="90" customHeight="1" x14ac:dyDescent="0.3">
      <c r="A270" s="36">
        <v>10</v>
      </c>
      <c r="B270" s="36" t="s">
        <v>26</v>
      </c>
      <c r="C270" s="36" t="s">
        <v>33</v>
      </c>
      <c r="D270" s="37" t="s">
        <v>284</v>
      </c>
      <c r="E270" s="29">
        <v>3112173832</v>
      </c>
      <c r="F270" s="28" t="s">
        <v>915</v>
      </c>
      <c r="G270" s="19"/>
      <c r="H270" s="19">
        <v>3105451061</v>
      </c>
      <c r="I270" s="19" t="s">
        <v>877</v>
      </c>
    </row>
    <row r="271" spans="1:9" ht="90" customHeight="1" x14ac:dyDescent="0.3">
      <c r="A271" s="36">
        <v>10</v>
      </c>
      <c r="B271" s="36" t="s">
        <v>26</v>
      </c>
      <c r="C271" s="36" t="s">
        <v>33</v>
      </c>
      <c r="D271" s="37" t="s">
        <v>287</v>
      </c>
      <c r="E271" s="38" t="s">
        <v>916</v>
      </c>
      <c r="F271" s="27" t="s">
        <v>917</v>
      </c>
      <c r="G271" s="19"/>
      <c r="H271" s="19"/>
      <c r="I271" s="19" t="s">
        <v>877</v>
      </c>
    </row>
    <row r="272" spans="1:9" ht="90" customHeight="1" x14ac:dyDescent="0.3">
      <c r="A272" s="36">
        <v>10</v>
      </c>
      <c r="B272" s="36" t="s">
        <v>26</v>
      </c>
      <c r="C272" s="36" t="s">
        <v>33</v>
      </c>
      <c r="D272" s="37" t="s">
        <v>288</v>
      </c>
      <c r="E272" s="38">
        <v>3147915106</v>
      </c>
      <c r="F272" s="27" t="s">
        <v>918</v>
      </c>
      <c r="G272" s="19"/>
      <c r="H272" s="19"/>
      <c r="I272" s="19" t="s">
        <v>877</v>
      </c>
    </row>
    <row r="273" spans="1:9" ht="90" customHeight="1" x14ac:dyDescent="0.3">
      <c r="A273" s="36">
        <v>10</v>
      </c>
      <c r="B273" s="36" t="s">
        <v>26</v>
      </c>
      <c r="C273" s="36" t="s">
        <v>33</v>
      </c>
      <c r="D273" s="37" t="s">
        <v>315</v>
      </c>
      <c r="E273" s="19">
        <v>3234793070</v>
      </c>
      <c r="F273" s="28" t="s">
        <v>919</v>
      </c>
      <c r="G273" s="19" t="s">
        <v>881</v>
      </c>
      <c r="H273" s="19"/>
      <c r="I273" s="19" t="s">
        <v>877</v>
      </c>
    </row>
    <row r="274" spans="1:9" ht="90" customHeight="1" x14ac:dyDescent="0.3">
      <c r="A274" s="36">
        <v>10</v>
      </c>
      <c r="B274" s="36" t="s">
        <v>26</v>
      </c>
      <c r="C274" s="36" t="s">
        <v>33</v>
      </c>
      <c r="D274" s="37" t="s">
        <v>321</v>
      </c>
      <c r="E274" s="19">
        <v>3102541966</v>
      </c>
      <c r="F274" s="28" t="s">
        <v>920</v>
      </c>
      <c r="G274" s="19"/>
      <c r="H274" s="19"/>
      <c r="I274" s="19" t="s">
        <v>896</v>
      </c>
    </row>
    <row r="275" spans="1:9" ht="90" customHeight="1" x14ac:dyDescent="0.3">
      <c r="A275" s="36">
        <v>10</v>
      </c>
      <c r="B275" s="36" t="s">
        <v>26</v>
      </c>
      <c r="C275" s="36" t="s">
        <v>33</v>
      </c>
      <c r="D275" s="37" t="s">
        <v>324</v>
      </c>
      <c r="E275" s="19">
        <v>3122445150</v>
      </c>
      <c r="F275" s="28" t="s">
        <v>921</v>
      </c>
      <c r="G275" s="19"/>
      <c r="H275" s="19"/>
      <c r="I275" s="19" t="s">
        <v>877</v>
      </c>
    </row>
    <row r="276" spans="1:9" ht="90" customHeight="1" x14ac:dyDescent="0.3">
      <c r="A276" s="36">
        <v>10</v>
      </c>
      <c r="B276" s="36" t="s">
        <v>26</v>
      </c>
      <c r="C276" s="36" t="s">
        <v>33</v>
      </c>
      <c r="D276" s="37" t="s">
        <v>325</v>
      </c>
      <c r="E276" s="19">
        <v>3206907499</v>
      </c>
      <c r="F276" s="28" t="s">
        <v>922</v>
      </c>
      <c r="G276" s="19"/>
      <c r="H276" s="19"/>
      <c r="I276" s="19" t="s">
        <v>877</v>
      </c>
    </row>
    <row r="277" spans="1:9" ht="90" customHeight="1" x14ac:dyDescent="0.3">
      <c r="A277" s="36">
        <v>10</v>
      </c>
      <c r="B277" s="36" t="s">
        <v>26</v>
      </c>
      <c r="C277" s="36" t="s">
        <v>33</v>
      </c>
      <c r="D277" s="37" t="s">
        <v>326</v>
      </c>
      <c r="E277" s="29" t="s">
        <v>923</v>
      </c>
      <c r="F277" s="28" t="s">
        <v>924</v>
      </c>
      <c r="G277" s="19"/>
      <c r="H277" s="19"/>
      <c r="I277" s="19" t="s">
        <v>877</v>
      </c>
    </row>
    <row r="278" spans="1:9" ht="90" customHeight="1" x14ac:dyDescent="0.3">
      <c r="A278" s="36">
        <v>10</v>
      </c>
      <c r="B278" s="36" t="s">
        <v>26</v>
      </c>
      <c r="C278" s="36" t="s">
        <v>33</v>
      </c>
      <c r="D278" s="37" t="s">
        <v>351</v>
      </c>
      <c r="E278" s="19">
        <v>3147418705</v>
      </c>
      <c r="F278" s="28" t="s">
        <v>925</v>
      </c>
      <c r="G278" s="19" t="s">
        <v>881</v>
      </c>
      <c r="H278" s="19"/>
      <c r="I278" s="19" t="s">
        <v>877</v>
      </c>
    </row>
  </sheetData>
  <autoFilter ref="A2:G278" xr:uid="{00000000-0009-0000-0000-000000000000}"/>
  <mergeCells count="1">
    <mergeCell ref="A1:I1"/>
  </mergeCells>
  <conditionalFormatting sqref="D183 D180">
    <cfRule type="duplicateValues" dxfId="1" priority="356"/>
  </conditionalFormatting>
  <conditionalFormatting sqref="D278">
    <cfRule type="duplicateValues" dxfId="0" priority="1"/>
  </conditionalFormatting>
  <hyperlinks>
    <hyperlink ref="D204" r:id="rId1" display="javascript:__doPostBack('_ctl0$ContentPlaceHolder1$dgSedes$_ctl3$_ctl3','')" xr:uid="{00000000-0004-0000-0000-000041000000}"/>
    <hyperlink ref="D205" r:id="rId2" display="javascript:__doPostBack('_ctl0$ContentPlaceHolder1$dgSedes$_ctl3$_ctl3','')" xr:uid="{00000000-0004-0000-0000-000042000000}"/>
    <hyperlink ref="D206" r:id="rId3" display="javascript:__doPostBack('_ctl0$ContentPlaceHolder1$dgSedes$_ctl3$_ctl3','')" xr:uid="{00000000-0004-0000-0000-000043000000}"/>
    <hyperlink ref="D207" r:id="rId4" display="javascript:__doPostBack('_ctl0$ContentPlaceHolder1$dgSedes$_ctl3$_ctl3','')" xr:uid="{00000000-0004-0000-0000-000044000000}"/>
    <hyperlink ref="D208" r:id="rId5" display="javascript:__doPostBack('_ctl0$ContentPlaceHolder1$dgSedes$_ctl3$_ctl3','')" xr:uid="{00000000-0004-0000-0000-000045000000}"/>
    <hyperlink ref="D209" r:id="rId6" display="javascript:__doPostBack('_ctl0$ContentPlaceHolder1$dgSedes$_ctl3$_ctl3','')" xr:uid="{00000000-0004-0000-0000-000046000000}"/>
    <hyperlink ref="D210" r:id="rId7" display="javascript:__doPostBack('_ctl0$ContentPlaceHolder1$dgSedes$_ctl3$_ctl3','')" xr:uid="{00000000-0004-0000-0000-000047000000}"/>
    <hyperlink ref="H8" r:id="rId8" xr:uid="{B6174633-0881-403E-BC78-E864CB7006A1}"/>
    <hyperlink ref="F141" r:id="rId9" xr:uid="{86951630-860C-478A-9349-DDFE887B4D29}"/>
    <hyperlink ref="E147" r:id="rId10" display="https://www.google.com/search?q=ips+luisa+fernanda&amp;sca_esv=ec1d9ca90aff3fe1&amp;sxsrf=AHTn8zrix23flTigKfmaB3n7cX23xqECBw%3A1739982987780&amp;ei=iwi2Z8CtL_aJwbkP36aD2QU&amp;ved=0ahUKEwiAn5vfldCLAxX2RDABHV_TIFsQ4dUDCBE&amp;uact=5&amp;oq=ips+luisa+fernanda&amp;gs_lp=Egxnd3Mtd2l6LXNlcnAiEmlwcyBsdWlzYSBmZXJuYW5kYTILEC4YgAQYxwEYrwEyBhAAGBYYHjIGEAAYFhgeMgYQABgWGB4yAhAmMggQABiABBiiBDIFEAAY7wUyGhAuGIAEGMcBGK8BGJcFGNwEGN4EGOAE2AEBSPgpUIUKWJIncAN4AZABBJgBqAKgAYkhqgEGMC4xOS40uAEDyAEA-AEBmAIWoALBHKgCEcICChAAGLADGNYEGEfCAgQQIxgnwgIFEAAYgATCAgoQABiABBgUGIcCwgIIEAAYgAQYsQPCAgcQIxgnGOoCwgIUEAAYgAQY4wQYtAIY6QQY6gLYAQHCAhAQABgDGLQCGOoCGI8B2AEBwgIKECMYgAQYJxiKBcICEBAuGIAEGEMYxwEYigUYrwHCAgoQABiABBhDGIoFwgILEAAYgAQYsQMYgwHCAg4QLhiABBixAxjRAxjHAcICDRAAGIAEGLEDGEMYigXCAhAQABiABBixAxhDGIMBGIoFwgIOEC4YgAQYxwEYjgUYrwHCAg0QABiABBixAxiDARgKwgIKEAAYgAQYsQMYCsICEBAuGIAEGLEDGNEDGMcBGArCAhAQLhiABBgUGIcCGMcBGK8BwgIdEC4YgAQYxwEYjgUYrwEYlwUY3AQY3gQY4ATYAQHCAggQABiiBBiJBZgDCPEFvgS8HPTyUCOIBgGQBgi6BgYIARABGAGSBwgzLjE1LjMuMaAHqpUC&amp;sclient=gws-wiz-serp" xr:uid="{28F22B33-3A7E-4006-8C96-BED0DE80E3D5}"/>
    <hyperlink ref="G159" r:id="rId11" display="tel:604 424 75 40" xr:uid="{CF617814-CFFE-4345-9D87-34D7C41CF2E0}"/>
    <hyperlink ref="F171" r:id="rId12" xr:uid="{D4FF4CEA-F4C4-4F42-BB4D-100323978082}"/>
    <hyperlink ref="F222" r:id="rId13" xr:uid="{65FAD2E1-AFBF-4597-92E3-3D2B1E4494A5}"/>
    <hyperlink ref="F12" r:id="rId14" xr:uid="{6A530687-C4D7-4AAA-B879-B0B771B4669E}"/>
    <hyperlink ref="F13" r:id="rId15" xr:uid="{4D832CDC-62D0-4CB2-B7EB-12DDF3B2A75A}"/>
    <hyperlink ref="F14" r:id="rId16" xr:uid="{4482A668-A06C-4A60-933E-64BDAD795711}"/>
    <hyperlink ref="F15" r:id="rId17" xr:uid="{3232DE91-E3CF-4585-9618-E93261E767F9}"/>
    <hyperlink ref="F16" r:id="rId18" xr:uid="{3BEA59AE-5258-487B-A007-03C8B2EF0A5D}"/>
    <hyperlink ref="F17" r:id="rId19" xr:uid="{382D3F17-25A7-44AD-A792-D61EC312D20E}"/>
    <hyperlink ref="F18" r:id="rId20" xr:uid="{ABBAEDFB-43CF-408B-A3B2-04B994E6A786}"/>
    <hyperlink ref="F21" r:id="rId21" xr:uid="{1EE5ABAA-355D-4CA3-B6AC-6DE8C02B0BEA}"/>
    <hyperlink ref="F19" r:id="rId22" xr:uid="{588C50AB-16CB-498C-8690-F13761BDE3DB}"/>
    <hyperlink ref="F20" r:id="rId23" xr:uid="{5E2F041C-E82A-4E06-A3C7-E4CE540470D4}"/>
    <hyperlink ref="F22" r:id="rId24" xr:uid="{88855662-C9CF-41C6-A035-03CEFC12B9C0}"/>
    <hyperlink ref="F225" r:id="rId25" xr:uid="{6012BD57-75B3-49A5-A5CF-52C7B00BB90A}"/>
    <hyperlink ref="F226:F227" r:id="rId26" display="ipsindigenajaikera@gmail.com" xr:uid="{4C75BC72-B258-4622-AC4E-1965DDA97521}"/>
    <hyperlink ref="F232" r:id="rId27" xr:uid="{B911040C-A9FC-45A2-84BC-43E6210C49A4}"/>
    <hyperlink ref="F239" r:id="rId28" xr:uid="{8FAABB12-9F7A-4A1E-8670-28845D7834D1}"/>
    <hyperlink ref="F236" r:id="rId29" xr:uid="{E0F1C210-2D1E-44A6-BBF1-243C87BF553B}"/>
    <hyperlink ref="F237" r:id="rId30" xr:uid="{CD1F038A-8269-4035-99F0-BD83AE3D43FD}"/>
    <hyperlink ref="F238" r:id="rId31" xr:uid="{0CC9E341-0D85-401E-BD4F-F346D3FB5C9A}"/>
    <hyperlink ref="F235" r:id="rId32" xr:uid="{74E87F66-273B-4A25-836D-7A5DC83C79D4}"/>
    <hyperlink ref="F240" r:id="rId33" xr:uid="{A78B98D9-EEEE-4C96-8F8F-B75C6644D24E}"/>
    <hyperlink ref="F242" r:id="rId34" xr:uid="{7CB0BE10-C75A-4E6B-9A8C-8410A7D55973}"/>
    <hyperlink ref="F224" r:id="rId35" xr:uid="{3F558BA2-B71D-4A89-ADED-BE80ED557B11}"/>
    <hyperlink ref="F228" r:id="rId36" xr:uid="{04AF3BA0-F3E5-41BD-970D-8838332D9C47}"/>
    <hyperlink ref="F229" r:id="rId37" xr:uid="{148DB26E-B294-480C-9DDA-6227A68A3067}"/>
    <hyperlink ref="F230" r:id="rId38" xr:uid="{201FE240-C794-4D76-BF1E-F6CEDB9968C9}"/>
    <hyperlink ref="F231" r:id="rId39" xr:uid="{01DA7B5E-BE1D-4761-918A-F4D30F100AA5}"/>
    <hyperlink ref="F233" r:id="rId40" xr:uid="{0DCB13D4-E982-454E-8E44-04A7E5839FE6}"/>
    <hyperlink ref="F260" r:id="rId41" xr:uid="{AC5E45F8-91CD-485D-B926-89F4768C8E3C}"/>
    <hyperlink ref="F246" r:id="rId42" xr:uid="{0D3915AB-0B4A-4666-9B53-451DD673B28A}"/>
    <hyperlink ref="F247" r:id="rId43" xr:uid="{2B60E39E-CF61-4FB9-8ED7-55AD6CA9AF51}"/>
    <hyperlink ref="F248" r:id="rId44" xr:uid="{98BA9A5A-5D42-429B-9891-693CF67BCEF0}"/>
    <hyperlink ref="F251" r:id="rId45" xr:uid="{07AF653C-595D-4B76-81BD-732F65F794EE}"/>
    <hyperlink ref="F253" r:id="rId46" xr:uid="{093AF7E8-F69E-40F5-9ACC-BD0F24E65132}"/>
    <hyperlink ref="F254" r:id="rId47" xr:uid="{3D575680-1D72-4A49-B907-2CEBD0224796}"/>
    <hyperlink ref="F255" r:id="rId48" xr:uid="{B8411707-F084-43A7-A4B7-B44B740F6031}"/>
    <hyperlink ref="F256" r:id="rId49" xr:uid="{D8962674-8E98-4063-A52F-237AB7565F2E}"/>
    <hyperlink ref="F244" r:id="rId50" xr:uid="{F086D38C-A99A-40CC-A628-2F75236BD143}"/>
    <hyperlink ref="F261" r:id="rId51" xr:uid="{0E55CE83-2683-4BBE-8825-A39538BAA1A8}"/>
    <hyperlink ref="F252" r:id="rId52" xr:uid="{B2248501-9EBF-4435-BD77-C3A36A9CF076}"/>
    <hyperlink ref="F257" r:id="rId53" xr:uid="{9126074E-C963-4176-828C-F55819825FC1}"/>
    <hyperlink ref="F259" r:id="rId54" xr:uid="{CF3FD947-AEDE-4FF6-858C-B346CF58D33B}"/>
    <hyperlink ref="F258" r:id="rId55" xr:uid="{31114312-E81B-4E43-AC31-1AEE6847D5F9}"/>
    <hyperlink ref="F249" r:id="rId56" xr:uid="{EB7FECAF-D14B-4E35-B4E3-1B8A7E01EA4B}"/>
    <hyperlink ref="F263" r:id="rId57" xr:uid="{646AEB60-CBCA-4109-94AD-EDEB7D693537}"/>
    <hyperlink ref="F262" r:id="rId58" xr:uid="{7A239791-81EB-4280-9B8C-BEB03DA23364}"/>
    <hyperlink ref="F265" r:id="rId59" xr:uid="{605059F2-9886-476C-A836-0C0F04E7742F}"/>
    <hyperlink ref="F264" r:id="rId60" xr:uid="{EA671357-6F24-455B-AAD8-E9DA67B983D4}"/>
    <hyperlink ref="F266" r:id="rId61" xr:uid="{F941601C-0199-4258-96A7-BDC6A6B7639C}"/>
    <hyperlink ref="F269" r:id="rId62" xr:uid="{016E2461-05D2-4DA0-ABFD-FF5C1E858E13}"/>
    <hyperlink ref="F267" r:id="rId63" xr:uid="{7A643CE2-74D1-4A3D-9E68-809995B719C0}"/>
    <hyperlink ref="F268" r:id="rId64" xr:uid="{04D8AA52-848F-4B36-BC2F-8B14888B4317}"/>
    <hyperlink ref="F270" r:id="rId65" xr:uid="{68CC4BA3-6847-40EA-8329-35FA5DB48644}"/>
    <hyperlink ref="F271" r:id="rId66" xr:uid="{C389DC34-0F49-412E-AE1C-6494D3618BE5}"/>
    <hyperlink ref="F272" r:id="rId67" xr:uid="{F7CB5369-039B-4C0D-87C6-FBBAFC7A2FDA}"/>
    <hyperlink ref="F273" r:id="rId68" xr:uid="{F28BB94A-75E5-4D3A-9E8B-A8FD50063491}"/>
    <hyperlink ref="F274" r:id="rId69" xr:uid="{093E03EE-E5BB-4C71-BC5C-ADF17A160E0B}"/>
    <hyperlink ref="F277" r:id="rId70" xr:uid="{52EBCF41-0172-467D-B0EA-DAE17024F1A7}"/>
    <hyperlink ref="F275" r:id="rId71" xr:uid="{EC316ACF-9DB5-40F5-BAB8-0FF24C1276D2}"/>
    <hyperlink ref="F276" r:id="rId72" xr:uid="{DD8C685B-19DC-41E8-9454-9961EB4EF7C4}"/>
    <hyperlink ref="F278" r:id="rId73" xr:uid="{5ACA608A-543B-446B-B099-E4195F71DEF3}"/>
  </hyperlinks>
  <pageMargins left="0.7" right="0.7" top="0.75" bottom="0.75" header="0.3" footer="0.3"/>
  <pageSetup paperSize="9" orientation="portrait" horizontalDpi="200" verticalDpi="200" r:id="rId74"/>
  <drawing r:id="rId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BASE PRIMARIA</vt:lpstr>
      <vt:lpstr>BASE COMPLEMENTARIA POR SEDES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VANESSA</dc:creator>
  <cp:lastModifiedBy>Supelano Fonseca Julian Camilo</cp:lastModifiedBy>
  <dcterms:created xsi:type="dcterms:W3CDTF">2024-10-22T17:55:03Z</dcterms:created>
  <dcterms:modified xsi:type="dcterms:W3CDTF">2025-02-24T15:27:12Z</dcterms:modified>
</cp:coreProperties>
</file>