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t_gochoa\Desktop\PLAN DE COMPRAS 2020\ACTUALIZADO AGOSTO 2020\31 DE AGOSTO\"/>
    </mc:Choice>
  </mc:AlternateContent>
  <bookViews>
    <workbookView xWindow="0" yWindow="0" windowWidth="20460" windowHeight="6855"/>
  </bookViews>
  <sheets>
    <sheet name="PLAN_COMPRAS" sheetId="1" r:id="rId1"/>
    <sheet name="ACTUARIO (2)" sheetId="4"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7" i="1" l="1"/>
</calcChain>
</file>

<file path=xl/sharedStrings.xml><?xml version="1.0" encoding="utf-8"?>
<sst xmlns="http://schemas.openxmlformats.org/spreadsheetml/2006/main" count="69" uniqueCount="59">
  <si>
    <t>12 meses</t>
  </si>
  <si>
    <t xml:space="preserve">TOTAL </t>
  </si>
  <si>
    <t>Directora de Prestaciones Economicas</t>
  </si>
  <si>
    <t xml:space="preserve">NALLY BUSTOS </t>
  </si>
  <si>
    <t xml:space="preserve">Profesional de Presupuesto Fomag </t>
  </si>
  <si>
    <t>GERENCIA DE SERVICIOS DE SALUD - DIRECCIÓN DE PROCESO ASISTENCIALES</t>
  </si>
  <si>
    <t>GERENCIA DE SERVICIOS DE SALUD - DIRECCIÓN DE PROCESOS ASISTENCIALES</t>
  </si>
  <si>
    <t>Contratar el Defensor del Usuario del Magisterio actividad que será ejercida por persona  natural o jurídica con respaldo técnico y administrativo propios, con autonomía e independencia administrativa con sede en la ciudad de Bogotá, D.C, actuando como tal con jurisdicción a nivel nacional; y llevando a cabo para el ejercicio de sus funciones las labores administrativas, técnicas y operativas que la misma demande, incluidos desplazamientos y procesos de indagación que lo ameriten, bajo su responsabilidad.</t>
  </si>
  <si>
    <t>1 año</t>
  </si>
  <si>
    <t>contrato de actuario</t>
  </si>
  <si>
    <t>lanzamiento cotizacion</t>
  </si>
  <si>
    <t>envio estudios previos</t>
  </si>
  <si>
    <t>DAR</t>
  </si>
  <si>
    <t>Publicación documento selección</t>
  </si>
  <si>
    <t xml:space="preserve">JURIDICA </t>
  </si>
  <si>
    <t>FECHA</t>
  </si>
  <si>
    <t>ACTIVIDAD</t>
  </si>
  <si>
    <t>RESPONSABLE</t>
  </si>
  <si>
    <t>Presentacion consejo directivo</t>
  </si>
  <si>
    <t>SANDRA DEL CASTILLO ABELLA</t>
  </si>
  <si>
    <t>JAIME ABRIL MORALES</t>
  </si>
  <si>
    <t>Por Definir*</t>
  </si>
  <si>
    <t>30/03/2020*</t>
  </si>
  <si>
    <t xml:space="preserve"> PLAN DE COMPRAS DE BIENES Y SERVICIOS - 2020</t>
  </si>
  <si>
    <t>PRESTAR LOS SERVICIOS PROFESIONALES PARA LA ELABORACION DEL CÁLCULO ACTUARIAL CON CORTE A 31 DE DICIEMBRE DE 2019, CON EL CUAL SE ESTABLEZCA EL PASIVO PRESTACIONAL A CARGO DE ENTIDAD TERRITORIAL, NACIÓN Y FONDO (PENSIONES Y CESANTÍAS) DEL PERSONAL JUBILADO, ACTIVO Y RETIRADO DEL FONDO NACIONAL DE PRESTACIONES SOCIALES DEL MAGISTERIO, DE ACUERDO CON LA NORMATIVIDAD LEGAL ESTABLECIDA PARA LOS DIFERENTES GRUPOS OBJETO DE ESTUDIO ACTUARIAL.</t>
  </si>
  <si>
    <t>Oferta Abierta</t>
  </si>
  <si>
    <t>8 meses</t>
  </si>
  <si>
    <t>Área Gestora de la necesidad</t>
  </si>
  <si>
    <t>Identificación de la necesidad, bien, obra o servicio</t>
  </si>
  <si>
    <t xml:space="preserve">Presupuesto oficial estimado  año ( AAAA) </t>
  </si>
  <si>
    <t>Modalidad de selección</t>
  </si>
  <si>
    <t>Fecha aproximada en la cual se iniciará el proceso de contratación</t>
  </si>
  <si>
    <t>Duración estimada del contrato</t>
  </si>
  <si>
    <t>Fecha en la que se requiere el bien o servicio</t>
  </si>
  <si>
    <t>JUSTIFICACION</t>
  </si>
  <si>
    <t>Invitación Pública</t>
  </si>
  <si>
    <t>Contratar el servicio de seguridad y salud en el trabajo para los directivos docentes y docentes afiliados al Fondo Nacional de Prestaciones Sociales del Magisterio, bajo la modalidad de contratación, oferentes y esquema de operación que se reglamente; y conforme a lineamientos definidos por el Consejo Directivo del FOMAG.</t>
  </si>
  <si>
    <t>*Se han presentado al Consejo Directivo las alternativas para la contratación entre las cuales la creación de una oficina a cargo de las funciones del Defensor con representación regional en los CAU. Pendiente de decisiones del Consejo dado el carácter de elección del defensor que implique eventuales ajustes a los Acuerdos del Consejo sobre el tema; así como condiciona la modalidad de contratación que corresponda, según lo anterior.</t>
  </si>
  <si>
    <t>DIRECCIÓN DE AFILIACIONES Y RECAUDO</t>
  </si>
  <si>
    <t>DIRECCIÓN DE PRESTACIONES ECONÓMICAS</t>
  </si>
  <si>
    <t>SE REQUIERE CONTRATAR UNA PERSONA JURÍDICA, CONSORCIO O UNIÓN TEMPORAL, QUE SUMINISTRE UNA PLATAFORMA ELECTRÓNICA QUE INTEGRE SERVICIO DE RADICACIÓN Y DE DIGITALIZACIÓN CERTIFICADA CON FINES PROBATORIOS DE LAS SOLICITUDES DE PRESTACIONES ECONÓMICAS Y SOCIALES, ACTOS ADMINISTRATIVOS Y DEMÁS DOCUMENTOS QUE SE GENEREN EN EL TRÁMITE, INCLUYENDO FALLOS JUDICIALES ANTE EL FONDO NACIONAL DE PRESTACIONES SOCIALES DEL MAGISTERIO- FOMAG. ADICIONALMENTE DEBERÁ SUMINISTRAR EL EQUIPO HUMANO Y RECURSO TÉCNICO PARA LA PRESTACIÓN DEL SERVICIO DE DIGITALIZACIÓN Y EL SERVICIO DE FIRMAS DIGITALES.</t>
  </si>
  <si>
    <t>GERENCIA OPERATIVA</t>
  </si>
  <si>
    <t>LICENCIAS ORACLE COLOMBIA LTDA</t>
  </si>
  <si>
    <t>Prorroga y Adición</t>
  </si>
  <si>
    <t>SE ENCUENTRA EN EJECUCION NO REQUIERE LIBRACION DE RECURSOS, EN EL ENTENDIDO QUE EL VALOR DEL CONTRATO CORRESPONDE A LA APROPIACION APROBADA POR EL CONSEJO DIRECTIVO PARA LA VIGENCIA 2020</t>
  </si>
  <si>
    <t>GAMAL ABDEL OCHOA OCHOA</t>
  </si>
  <si>
    <t>Abogado Grupo Jurídico Fomag</t>
  </si>
  <si>
    <t xml:space="preserve">Vicepresidente del FOMAG                                         </t>
  </si>
  <si>
    <t>YESID PLAZAS HIGUERA</t>
  </si>
  <si>
    <t>* LAS FIRMAS DE LOS ASISTENTES FUERON APORTADAS EN FORMA VIRTUAL EN SEÑAL DE ACEPTACION AL CONTENIDO DEL ACTA Y A LA ACTUALIZACION DEL PRESENTE PLAN DE COMPRAS CON FORME A LO ESTABLECIDO EN LOS ARTICULOS 11 Y 12 DEL DECRETO LEGISLATIVO NUMERO 491 DE 2020 Y EL ARTICULO 1502DEL CODGO CIVIL COLOMBIANO</t>
  </si>
  <si>
    <t xml:space="preserve"> </t>
  </si>
  <si>
    <t>OTROS SI ADICION PRESUPUESTAL</t>
  </si>
  <si>
    <t>Puesta en consideracion del Consejo Directivo del Fomag la aprobación de las adiciones de los contratos vigentes de SST para las regiones (OCCIDENTE - GERIZIM) y (SUYR OCCIDENTE GERIZIM  y teniendo en cuenta la invitación pública 001 de 2020 se actualiza el Plan de compras por valor de ($ 1.496.697.500) .
A partir del análisis efectuado por la Gerencia de Servicios de Salud como supervision en memorando con radicado 20200180119383 del 27-07-2020. dados los elementos anteriores se precisa que la modificacion contractual referida corresponde a prorroga del contrato 12076-005-2019 (NORTE- Unión Temporal Riesgos Laborales) y que la presente solicitud corresponde a prórroga en tiempo, sin adicion presupuestal disponible.
EL saldo disponible a la fecha de la presente actualización del plan de compras corresponde a $18.214.167.766 pesos, en el rubro implementación Decreto 1655 de 2015</t>
  </si>
  <si>
    <t>Coordinador Administrativo y Finaciero FOMAG</t>
  </si>
  <si>
    <t>Gerente Servicios de salud (encargado)</t>
  </si>
  <si>
    <t xml:space="preserve">                                               Agosto 31 2020    Actualizado  por el Comité de Contratación y Compras </t>
  </si>
  <si>
    <t>Se requiere la contratación de los servicios profesionales para la elaboración del cálculo actuarial de pensiones, y cesantías conforme lo establecido en el “Decreto 3752 de 2003, (…)  artículo ARTÍCULO 5°. Trámite de la afiliación del personal de las entidades territoriales (…)  1. Elaboración del cálculo actuarial que determine el total del pasivo prestacional, presentando de manera separada cesantías y pensiones, del personal docente que se pretende afiliar y, por tanto, el valor de la deuda de la entidad territorial con el Fondo Nacional de Prestaciones Sociales del Magisterio. Tal cálculo será elaborado, con cargo a los recursos del Fondo, por parte de la sociedad fiduciaria encargada del manejo de sus recursos y la respectiva entidad territorial de conformidad con los parámetros que señale el Ministerio de Hacienda y Crédito Público para el efecto (…)”. 1496697500</t>
  </si>
  <si>
    <t xml:space="preserve">*Según lo dispuesto por el decreto 1655 del 2015 y demás normas que reglamentan la materia, y al Plan Estratégico del FOMAG ante la Superintendencia Financiera de Colombia, a 30-03-2020, se debe presentar al Consejo Directivo propuesta de revisión y ajuste a la operación del SSST. Esto implica revisar y eventualmente redefinir aspectos técnicos, operativos y financieros, además del desarrollo del Marco Jurídico que reglamente la forma en la cual tales ajustes operarán, entre los cuales la Modalidad de Contratación derivada y demás aspectos inherentes a dicha revisión.
Una vez cancelada la Invitacion Publica 001 de 2020 el 6 de Agosto de 2020 en razon a la necesidad de revisar algunos aspectos precontractuales relacionados con el estudio de mercado y estudio del sector, así como la revisión de algunos criterios técnicos, jurídicos y financieros, que garanticen llevar a buen término la contratación encomendada a la Fiduciaria, observando entre otros, la aplicación de los principios de la función pública, se somete a consideración del Comité de Contratación y Compras del FOMAG el objeto de la Invitacion Publica 002 de 2020 
OBJETO: Contratar la prestación de servicios de actividades de seguridad y salud en el trabajo para los directivos docentes y docentes afiliados al Fondo Nacional de Prestaciones Sociales del Magisterio en (5) regiones geográficas, que cubren el territorio nacional.
Las actividades a contratar son las siguientes:
• Exámenes ocupacionales periódicos
• Exámenes ocupacionales de ingreso y egreso
• Exámenes ocupacionales para participar en eventos deportivos y folclóricos
• Evaluación post incapacidad
• Valoración por medicina laboral para emisión de recomendaciones médicas Laborales
• Evaluación médica ocupacional de reintegro laboral (con o sin reubicación)
• Análisis de puesto de trabajo
• Investigación de evento laboral (accidentes de trabajo / Enfermedad Laboral)
$26.099.056.619
</t>
  </si>
  <si>
    <t>CON EL FIN DE CUMPLIR CON LAS NORMAS DEL DECRETO 1272 DE 2018 Y LAS OBLIGACIONES DEL ANEXO TÉCNICO DEL CONTRATO DE FIDUCIA CELEBRADO CON EL MINISTERIO DE EDUCACION NACIONAL, SE REQUIERE GARANTIZAR UNA PLATAFORMA ELECTRÓNICA DE RADICACIÓN Y DIGITALIZACION DE SOLICTUDES DE PRESTACIONES ECONÓMICAS DEL FOMAG, PARA LO CUAL SE DEBE CONTRATAR UN SOFTWARE EN DONDE SE ENCUENTRAN INTEGRADOS LOS SERVICIOS DE RADICACIÓN, ASIGNACIÓN Y DIGITALIZACIÓN DE LAS PRESTACIONES ECONÓMICAS Y SOCIALES, ACTOS ADMINISTRATIVOS Y DEMÁS DOCUMENTOS QUE SE GENEREN CORRESPONDIENTE TRÁMITE QUE SON ALLEGADOS AL FOMAG, ADICIONALMENTE SE REQUIERE DEL RECURSO HUMANO Y TÉCNICO PARA LA PRESTACIÓN DEL SERVICIO DE DIGITALIZACIÓN Y EL SERVICIO DE FIRMAS DIGITALES.
MODIFICACION  PLAN DE CONTRATACION Y COMPRA EN RAZON A SOLICITUD  (AREA GESTORA) VALOR:
JUSTIFICACION: SE DEBE GARANTIZAR LA CONTINUIDAD DE LA PLATAFORMA DE RADICACION Y DIGITALIZACION DE ACUERDO CON LO ORDENADO POR EL DECRETO 1075 DE 2015.
POR OTRA PARTE COMO SE VIENE TRABAJANDO CON EL MINISTERIO DE EDUCACION EN UN PROYECTO PARA SACAR A PRODUCCION UN LIQUIDADOR DE CESANTIAS QUE SE ESPERA ESTE A FINALES DE AÑO 2020 EN PRODUCCION NO SE JUSTIFICA EFECTUAR UNA NUEVA INVITACION PARA PARA ATENDER ESTAS NECESIDADES  YA QUE LOS PROCESOS DE RADICACION Y DIGITALIZACION RESEPECTO DEL TRAMITE DE SOLICITUDES DE CESANTIAS ESTARÁ PROVISTO POR EL DESARROLLO AL QUE SE HACE REFERENCIA, EVITANDO UN DOBLE GASTO POR EL MISMO OBJETO, POR ESTA RAZON SE OPTA POR LA ADICION Y PRORROGA DEL CONTRATO HASTA FEBRERO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</si>
</sst>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Red]\-&quot;$&quot;\ #,##0"/>
    <numFmt numFmtId="165" formatCode="_-&quot;$&quot;\ * #,##0_-;\-&quot;$&quot;\ * #,##0_-;_-&quot;$&quot;\ * &quot;-&quot;_-;_-@_-"/>
    <numFmt numFmtId="166" formatCode="&quot;$&quot;\ #,##0"/>
    <numFmt numFmtId="167" formatCode="dd/mm/yyyy;@"/>
  </numFmts>
  <fonts count="13"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11"/>
      <name val="Calibri"/>
      <family val="2"/>
      <scheme val="minor"/>
    </font>
    <font>
      <sz val="10"/>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1"/>
      <color rgb="FF000000"/>
      <name val="Calibri"/>
      <family val="2"/>
      <scheme val="minor"/>
    </font>
    <font>
      <b/>
      <sz val="9"/>
      <color rgb="FF000000"/>
      <name val="Calibri"/>
      <family val="2"/>
      <scheme val="minor"/>
    </font>
    <font>
      <sz val="9"/>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59">
    <xf numFmtId="0" fontId="0" fillId="0" borderId="0" xfId="0"/>
    <xf numFmtId="0" fontId="2" fillId="0" borderId="0" xfId="0" applyFont="1"/>
    <xf numFmtId="0" fontId="3" fillId="0" borderId="0" xfId="0" applyFont="1" applyAlignment="1">
      <alignment horizontal="center" vertical="center"/>
    </xf>
    <xf numFmtId="14" fontId="2" fillId="0" borderId="0" xfId="0" applyNumberFormat="1" applyFont="1" applyAlignment="1">
      <alignment horizontal="center" vertical="center"/>
    </xf>
    <xf numFmtId="0" fontId="3" fillId="0" borderId="0" xfId="0" applyFont="1" applyAlignment="1">
      <alignment vertical="center"/>
    </xf>
    <xf numFmtId="0" fontId="3"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xf>
    <xf numFmtId="0" fontId="2" fillId="0" borderId="0" xfId="0" applyFont="1" applyAlignment="1">
      <alignment horizontal="left"/>
    </xf>
    <xf numFmtId="165" fontId="2" fillId="0" borderId="0" xfId="1" applyFont="1" applyAlignment="1">
      <alignment horizontal="center" vertical="center"/>
    </xf>
    <xf numFmtId="0" fontId="2" fillId="0" borderId="0" xfId="0" applyFont="1" applyAlignment="1">
      <alignment horizontal="center" vertical="center"/>
    </xf>
    <xf numFmtId="0" fontId="0" fillId="0" borderId="1" xfId="0" applyBorder="1"/>
    <xf numFmtId="167" fontId="0" fillId="0" borderId="1" xfId="0" applyNumberFormat="1" applyBorder="1"/>
    <xf numFmtId="14" fontId="0" fillId="0" borderId="1" xfId="0" applyNumberFormat="1" applyBorder="1"/>
    <xf numFmtId="0" fontId="4" fillId="0" borderId="1" xfId="0" applyFont="1" applyBorder="1" applyAlignment="1">
      <alignment horizontal="center"/>
    </xf>
    <xf numFmtId="165" fontId="3" fillId="0" borderId="0" xfId="1" applyFont="1" applyAlignment="1">
      <alignment horizontal="center" vertical="center"/>
    </xf>
    <xf numFmtId="165" fontId="3" fillId="0" borderId="0" xfId="1" applyFont="1" applyAlignment="1">
      <alignment horizontal="center" vertical="center" wrapText="1"/>
    </xf>
    <xf numFmtId="165" fontId="2" fillId="0" borderId="0" xfId="1" applyFont="1" applyAlignment="1">
      <alignment horizont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3" fontId="8" fillId="0" borderId="2"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7" fillId="0" borderId="0" xfId="0" applyFont="1" applyAlignment="1">
      <alignment horizontal="center"/>
    </xf>
    <xf numFmtId="0" fontId="9"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64" fontId="10" fillId="0" borderId="1" xfId="1"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65" fontId="11" fillId="3" borderId="1" xfId="1"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8" fillId="0" borderId="0" xfId="0" applyFont="1" applyBorder="1" applyAlignment="1">
      <alignment horizontal="center" vertical="center" wrapText="1"/>
    </xf>
    <xf numFmtId="3" fontId="8" fillId="0" borderId="0" xfId="0" applyNumberFormat="1" applyFont="1" applyBorder="1" applyAlignment="1">
      <alignment horizontal="center" vertical="center" wrapText="1"/>
    </xf>
    <xf numFmtId="0" fontId="6" fillId="0" borderId="1" xfId="0" applyFont="1" applyBorder="1" applyAlignment="1">
      <alignment horizontal="center" vertical="top" wrapText="1"/>
    </xf>
    <xf numFmtId="3" fontId="8" fillId="0" borderId="6" xfId="0" applyNumberFormat="1" applyFont="1" applyBorder="1" applyAlignment="1">
      <alignment horizontal="center" vertical="center" wrapText="1"/>
    </xf>
    <xf numFmtId="0" fontId="12" fillId="0" borderId="1" xfId="0" applyFont="1" applyBorder="1" applyAlignment="1">
      <alignment horizontal="center" vertical="center" wrapText="1"/>
    </xf>
    <xf numFmtId="166" fontId="5" fillId="0" borderId="3"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2" fillId="0" borderId="0" xfId="0" applyFont="1" applyAlignment="1">
      <alignment horizontal="left" vertical="center"/>
    </xf>
    <xf numFmtId="0" fontId="3" fillId="0" borderId="7" xfId="0" applyFont="1" applyBorder="1" applyAlignment="1">
      <alignment horizontal="center" vertical="center" wrapText="1"/>
    </xf>
    <xf numFmtId="0" fontId="0" fillId="0" borderId="0" xfId="0" applyBorder="1" applyAlignment="1"/>
    <xf numFmtId="0" fontId="0" fillId="0" borderId="7" xfId="0" applyBorder="1" applyAlignment="1"/>
    <xf numFmtId="0" fontId="3" fillId="0" borderId="8" xfId="0" applyFont="1" applyBorder="1" applyAlignment="1">
      <alignment horizontal="center" vertical="center"/>
    </xf>
    <xf numFmtId="0" fontId="0" fillId="0" borderId="5" xfId="0" applyBorder="1" applyAlignment="1"/>
    <xf numFmtId="0" fontId="3" fillId="0" borderId="0" xfId="0" applyFont="1" applyAlignment="1">
      <alignment horizontal="left" vertical="center"/>
    </xf>
    <xf numFmtId="0" fontId="2" fillId="0" borderId="0" xfId="0" applyFont="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65" fontId="5" fillId="0" borderId="12" xfId="1" applyFont="1" applyFill="1" applyBorder="1" applyAlignment="1">
      <alignment horizontal="center" vertical="center" wrapText="1"/>
    </xf>
    <xf numFmtId="165" fontId="5" fillId="0" borderId="13" xfId="1" applyFont="1" applyFill="1" applyBorder="1" applyAlignment="1">
      <alignment horizontal="center" vertical="center" wrapText="1"/>
    </xf>
    <xf numFmtId="0" fontId="4" fillId="2" borderId="5" xfId="0" applyFont="1" applyFill="1" applyBorder="1" applyAlignment="1">
      <alignment horizontal="center" vertic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640293</xdr:colOff>
      <xdr:row>0</xdr:row>
      <xdr:rowOff>74084</xdr:rowOff>
    </xdr:from>
    <xdr:to>
      <xdr:col>1</xdr:col>
      <xdr:colOff>1307042</xdr:colOff>
      <xdr:row>2</xdr:row>
      <xdr:rowOff>83609</xdr:rowOff>
    </xdr:to>
    <xdr:pic>
      <xdr:nvPicPr>
        <xdr:cNvPr id="2" name="Imagen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293" y="74084"/>
          <a:ext cx="2180166" cy="305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425022</xdr:colOff>
      <xdr:row>22</xdr:row>
      <xdr:rowOff>140072</xdr:rowOff>
    </xdr:from>
    <xdr:to>
      <xdr:col>4</xdr:col>
      <xdr:colOff>884463</xdr:colOff>
      <xdr:row>26</xdr:row>
      <xdr:rowOff>35219</xdr:rowOff>
    </xdr:to>
    <xdr:pic>
      <xdr:nvPicPr>
        <xdr:cNvPr id="3" name="Imagen 2" descr="C:\Users\t_gochoa\Desktop\firma.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65308" y="17461965"/>
          <a:ext cx="1221441" cy="493861"/>
        </a:xfrm>
        <a:prstGeom prst="rect">
          <a:avLst/>
        </a:prstGeom>
        <a:noFill/>
        <a:ln>
          <a:noFill/>
        </a:ln>
      </xdr:spPr>
    </xdr:pic>
    <xdr:clientData/>
  </xdr:twoCellAnchor>
  <xdr:twoCellAnchor editAs="oneCell">
    <xdr:from>
      <xdr:col>0</xdr:col>
      <xdr:colOff>0</xdr:colOff>
      <xdr:row>22</xdr:row>
      <xdr:rowOff>81642</xdr:rowOff>
    </xdr:from>
    <xdr:to>
      <xdr:col>0</xdr:col>
      <xdr:colOff>1306286</xdr:colOff>
      <xdr:row>25</xdr:row>
      <xdr:rowOff>27213</xdr:rowOff>
    </xdr:to>
    <xdr:pic>
      <xdr:nvPicPr>
        <xdr:cNvPr id="4" name="Imagen 3"/>
        <xdr:cNvPicPr>
          <a:picLocks noChangeAspect="1"/>
        </xdr:cNvPicPr>
      </xdr:nvPicPr>
      <xdr:blipFill>
        <a:blip xmlns:r="http://schemas.openxmlformats.org/officeDocument/2006/relationships" r:embed="rId3"/>
        <a:stretch>
          <a:fillRect/>
        </a:stretch>
      </xdr:blipFill>
      <xdr:spPr>
        <a:xfrm>
          <a:off x="0" y="17403535"/>
          <a:ext cx="1306286" cy="3946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70" zoomScaleNormal="70" zoomScaleSheetLayoutView="70" workbookViewId="0">
      <pane ySplit="3" topLeftCell="A9" activePane="bottomLeft" state="frozen"/>
      <selection pane="bottomLeft" activeCell="G10" sqref="G10"/>
    </sheetView>
  </sheetViews>
  <sheetFormatPr baseColWidth="10" defaultColWidth="11.42578125" defaultRowHeight="12" x14ac:dyDescent="0.2"/>
  <cols>
    <col min="1" max="1" width="22.7109375" style="1" customWidth="1"/>
    <col min="2" max="2" width="57.5703125" style="1" customWidth="1"/>
    <col min="3" max="3" width="19.42578125" style="19" customWidth="1"/>
    <col min="4" max="4" width="11.42578125" style="1"/>
    <col min="5" max="5" width="19" style="1" bestFit="1" customWidth="1"/>
    <col min="6" max="6" width="11.42578125" style="1"/>
    <col min="7" max="7" width="15.42578125" style="1" customWidth="1"/>
    <col min="8" max="8" width="102.85546875" style="1" customWidth="1"/>
    <col min="9" max="16384" width="11.42578125" style="1"/>
  </cols>
  <sheetData>
    <row r="1" spans="1:9" ht="12" customHeight="1" x14ac:dyDescent="0.2">
      <c r="A1" s="44" t="s">
        <v>23</v>
      </c>
      <c r="B1" s="45"/>
      <c r="C1" s="45"/>
      <c r="D1" s="45"/>
      <c r="E1" s="45"/>
      <c r="F1" s="45"/>
      <c r="G1" s="45"/>
      <c r="H1" s="45"/>
    </row>
    <row r="2" spans="1:9" x14ac:dyDescent="0.2">
      <c r="A2" s="46"/>
      <c r="B2" s="45"/>
      <c r="C2" s="45"/>
      <c r="D2" s="45"/>
      <c r="E2" s="45"/>
      <c r="F2" s="45"/>
      <c r="G2" s="45"/>
      <c r="H2" s="45"/>
    </row>
    <row r="3" spans="1:9" ht="15" x14ac:dyDescent="0.25">
      <c r="A3" s="47" t="s">
        <v>55</v>
      </c>
      <c r="B3" s="48"/>
      <c r="C3" s="48"/>
      <c r="D3" s="48"/>
      <c r="E3" s="48"/>
      <c r="F3" s="48"/>
      <c r="G3" s="48"/>
      <c r="H3" s="48"/>
    </row>
    <row r="4" spans="1:9" ht="36" x14ac:dyDescent="0.2">
      <c r="A4" s="31" t="s">
        <v>27</v>
      </c>
      <c r="B4" s="31" t="s">
        <v>28</v>
      </c>
      <c r="C4" s="32" t="s">
        <v>29</v>
      </c>
      <c r="D4" s="31" t="s">
        <v>30</v>
      </c>
      <c r="E4" s="31" t="s">
        <v>31</v>
      </c>
      <c r="F4" s="31" t="s">
        <v>32</v>
      </c>
      <c r="G4" s="33" t="s">
        <v>33</v>
      </c>
      <c r="H4" s="33" t="s">
        <v>34</v>
      </c>
    </row>
    <row r="5" spans="1:9" ht="336.75" customHeight="1" x14ac:dyDescent="0.2">
      <c r="A5" s="22" t="s">
        <v>5</v>
      </c>
      <c r="B5" s="22" t="s">
        <v>36</v>
      </c>
      <c r="C5" s="56">
        <v>45809921885</v>
      </c>
      <c r="D5" s="20" t="s">
        <v>35</v>
      </c>
      <c r="E5" s="21">
        <v>44040</v>
      </c>
      <c r="F5" s="20" t="s">
        <v>0</v>
      </c>
      <c r="G5" s="21">
        <v>44099</v>
      </c>
      <c r="H5" s="38" t="s">
        <v>57</v>
      </c>
    </row>
    <row r="6" spans="1:9" ht="236.25" customHeight="1" x14ac:dyDescent="0.2">
      <c r="A6" s="22" t="s">
        <v>5</v>
      </c>
      <c r="B6" s="22" t="s">
        <v>36</v>
      </c>
      <c r="C6" s="57"/>
      <c r="D6" s="20" t="s">
        <v>51</v>
      </c>
      <c r="E6" s="20" t="s">
        <v>21</v>
      </c>
      <c r="F6" s="20" t="s">
        <v>8</v>
      </c>
      <c r="G6" s="20" t="s">
        <v>21</v>
      </c>
      <c r="H6" s="38" t="s">
        <v>52</v>
      </c>
      <c r="I6" s="1" t="s">
        <v>50</v>
      </c>
    </row>
    <row r="7" spans="1:9" ht="102.75" customHeight="1" x14ac:dyDescent="0.2">
      <c r="A7" s="23" t="s">
        <v>6</v>
      </c>
      <c r="B7" s="23" t="s">
        <v>7</v>
      </c>
      <c r="C7" s="42">
        <f>3253950000*0+3219241000</f>
        <v>3219241000</v>
      </c>
      <c r="D7" s="20" t="s">
        <v>21</v>
      </c>
      <c r="E7" s="21" t="s">
        <v>22</v>
      </c>
      <c r="F7" s="20" t="s">
        <v>0</v>
      </c>
      <c r="G7" s="21">
        <v>44012</v>
      </c>
      <c r="H7" s="35" t="s">
        <v>37</v>
      </c>
    </row>
    <row r="8" spans="1:9" ht="166.5" customHeight="1" x14ac:dyDescent="0.2">
      <c r="A8" s="27" t="s">
        <v>38</v>
      </c>
      <c r="B8" s="28" t="s">
        <v>24</v>
      </c>
      <c r="C8" s="29">
        <v>119931300</v>
      </c>
      <c r="D8" s="27" t="s">
        <v>25</v>
      </c>
      <c r="E8" s="30">
        <v>43983</v>
      </c>
      <c r="F8" s="27" t="s">
        <v>26</v>
      </c>
      <c r="G8" s="30">
        <v>44166</v>
      </c>
      <c r="H8" s="34" t="s">
        <v>56</v>
      </c>
    </row>
    <row r="9" spans="1:9" ht="141.75" customHeight="1" x14ac:dyDescent="0.2">
      <c r="A9" s="27" t="s">
        <v>39</v>
      </c>
      <c r="B9" s="28" t="s">
        <v>40</v>
      </c>
      <c r="C9" s="41">
        <v>10829173000</v>
      </c>
      <c r="D9" s="27" t="s">
        <v>35</v>
      </c>
      <c r="E9" s="30">
        <v>43934</v>
      </c>
      <c r="F9" s="27" t="s">
        <v>0</v>
      </c>
      <c r="G9" s="30">
        <v>44078</v>
      </c>
      <c r="H9" s="40" t="s">
        <v>58</v>
      </c>
    </row>
    <row r="10" spans="1:9" ht="141.75" customHeight="1" x14ac:dyDescent="0.2">
      <c r="A10" s="27" t="s">
        <v>41</v>
      </c>
      <c r="B10" s="28" t="s">
        <v>42</v>
      </c>
      <c r="C10" s="41">
        <v>47485200</v>
      </c>
      <c r="D10" s="27" t="s">
        <v>43</v>
      </c>
      <c r="E10" s="30">
        <v>43922</v>
      </c>
      <c r="F10" s="27" t="s">
        <v>8</v>
      </c>
      <c r="G10" s="30">
        <v>44286</v>
      </c>
      <c r="H10" s="40" t="s">
        <v>44</v>
      </c>
    </row>
    <row r="11" spans="1:9" s="26" customFormat="1" ht="12.75" x14ac:dyDescent="0.2">
      <c r="A11" s="51" t="s">
        <v>1</v>
      </c>
      <c r="B11" s="52"/>
      <c r="C11" s="24">
        <f>SUM(C5:C10)</f>
        <v>60025752385</v>
      </c>
      <c r="D11" s="25"/>
      <c r="E11" s="25"/>
      <c r="F11" s="25"/>
      <c r="G11" s="25"/>
      <c r="H11" s="39"/>
    </row>
    <row r="12" spans="1:9" s="26" customFormat="1" ht="13.5" thickBot="1" x14ac:dyDescent="0.25">
      <c r="A12" s="36"/>
      <c r="B12" s="36"/>
      <c r="C12" s="37"/>
      <c r="D12" s="37"/>
      <c r="E12" s="37"/>
      <c r="F12" s="37"/>
      <c r="G12" s="37"/>
      <c r="H12" s="37"/>
    </row>
    <row r="13" spans="1:9" s="26" customFormat="1" ht="28.5" customHeight="1" thickBot="1" x14ac:dyDescent="0.25">
      <c r="A13" s="53" t="s">
        <v>49</v>
      </c>
      <c r="B13" s="54"/>
      <c r="C13" s="54"/>
      <c r="D13" s="54"/>
      <c r="E13" s="54"/>
      <c r="F13" s="54"/>
      <c r="G13" s="54"/>
      <c r="H13" s="55"/>
    </row>
    <row r="14" spans="1:9" s="26" customFormat="1" ht="12.75" x14ac:dyDescent="0.2">
      <c r="A14" s="36"/>
      <c r="B14" s="36"/>
      <c r="C14" s="37"/>
      <c r="D14" s="37"/>
      <c r="E14" s="37"/>
      <c r="F14" s="37"/>
      <c r="G14" s="37"/>
      <c r="H14" s="37"/>
    </row>
    <row r="15" spans="1:9" s="26" customFormat="1" ht="12.75" x14ac:dyDescent="0.2">
      <c r="A15" s="36"/>
      <c r="B15" s="36"/>
      <c r="C15" s="37"/>
      <c r="D15" s="37"/>
      <c r="E15" s="37"/>
      <c r="F15" s="37"/>
      <c r="G15" s="37"/>
      <c r="H15" s="37"/>
    </row>
    <row r="16" spans="1:9" x14ac:dyDescent="0.2">
      <c r="A16" s="4" t="s">
        <v>20</v>
      </c>
      <c r="C16" s="17"/>
      <c r="D16" s="4" t="s">
        <v>48</v>
      </c>
      <c r="E16" s="4"/>
      <c r="F16" s="4"/>
      <c r="G16" s="3"/>
    </row>
    <row r="17" spans="1:8" x14ac:dyDescent="0.2">
      <c r="A17" s="50" t="s">
        <v>47</v>
      </c>
      <c r="B17" s="50"/>
      <c r="C17" s="50"/>
      <c r="D17" s="7" t="s">
        <v>53</v>
      </c>
      <c r="E17" s="7"/>
      <c r="F17" s="7"/>
      <c r="G17" s="3"/>
    </row>
    <row r="18" spans="1:8" x14ac:dyDescent="0.2">
      <c r="A18" s="2"/>
      <c r="B18" s="6"/>
      <c r="C18" s="11"/>
      <c r="D18" s="7" t="s">
        <v>54</v>
      </c>
      <c r="E18" s="7"/>
      <c r="F18" s="7"/>
      <c r="G18" s="7"/>
    </row>
    <row r="19" spans="1:8" x14ac:dyDescent="0.2">
      <c r="A19" s="2"/>
      <c r="B19" s="6"/>
      <c r="C19" s="11"/>
      <c r="D19" s="8"/>
      <c r="E19" s="8"/>
      <c r="F19" s="8"/>
      <c r="G19" s="3"/>
    </row>
    <row r="20" spans="1:8" x14ac:dyDescent="0.2">
      <c r="A20" s="49" t="s">
        <v>19</v>
      </c>
      <c r="B20" s="49"/>
      <c r="C20" s="49"/>
      <c r="D20" s="49"/>
      <c r="E20" s="49"/>
      <c r="F20" s="49"/>
      <c r="G20" s="49"/>
    </row>
    <row r="21" spans="1:8" x14ac:dyDescent="0.2">
      <c r="A21" s="50" t="s">
        <v>2</v>
      </c>
      <c r="B21" s="50"/>
      <c r="C21" s="50"/>
      <c r="D21" s="50"/>
      <c r="E21" s="50"/>
      <c r="F21" s="50"/>
      <c r="G21" s="50"/>
    </row>
    <row r="22" spans="1:8" x14ac:dyDescent="0.2">
      <c r="A22" s="6"/>
      <c r="B22" s="6"/>
      <c r="C22" s="11"/>
      <c r="D22" s="6"/>
      <c r="E22" s="6"/>
      <c r="F22" s="6"/>
      <c r="G22" s="6"/>
    </row>
    <row r="23" spans="1:8" x14ac:dyDescent="0.2">
      <c r="A23" s="43"/>
      <c r="B23" s="43"/>
      <c r="C23" s="11"/>
      <c r="D23" s="43"/>
      <c r="E23" s="43"/>
      <c r="F23" s="43"/>
      <c r="G23" s="43"/>
    </row>
    <row r="24" spans="1:8" x14ac:dyDescent="0.2">
      <c r="A24" s="43"/>
      <c r="B24" s="43"/>
      <c r="C24" s="11"/>
      <c r="D24" s="43"/>
      <c r="E24" s="43"/>
      <c r="F24" s="43"/>
      <c r="G24" s="43"/>
    </row>
    <row r="25" spans="1:8" x14ac:dyDescent="0.2">
      <c r="A25" s="43"/>
      <c r="B25" s="43"/>
      <c r="C25" s="11"/>
      <c r="D25" s="43"/>
      <c r="E25" s="43"/>
      <c r="F25" s="43"/>
      <c r="G25" s="43"/>
    </row>
    <row r="26" spans="1:8" x14ac:dyDescent="0.2">
      <c r="A26" s="6"/>
      <c r="B26" s="6"/>
      <c r="C26" s="11"/>
      <c r="D26" s="6"/>
      <c r="E26" s="6"/>
      <c r="F26" s="6"/>
      <c r="G26" s="6"/>
    </row>
    <row r="27" spans="1:8" x14ac:dyDescent="0.2">
      <c r="A27" s="4" t="s">
        <v>3</v>
      </c>
      <c r="B27" s="4"/>
      <c r="C27" s="18"/>
      <c r="D27" s="5" t="s">
        <v>45</v>
      </c>
      <c r="E27" s="9"/>
      <c r="F27" s="6"/>
      <c r="G27" s="6"/>
    </row>
    <row r="28" spans="1:8" x14ac:dyDescent="0.2">
      <c r="A28" s="7" t="s">
        <v>4</v>
      </c>
      <c r="B28" s="7"/>
      <c r="C28" s="11"/>
      <c r="D28" s="1" t="s">
        <v>46</v>
      </c>
      <c r="E28" s="10"/>
      <c r="F28" s="8"/>
      <c r="G28" s="3"/>
    </row>
    <row r="29" spans="1:8" x14ac:dyDescent="0.2">
      <c r="A29" s="6"/>
      <c r="B29" s="6"/>
      <c r="C29" s="11"/>
      <c r="D29" s="6"/>
      <c r="F29" s="8"/>
      <c r="G29" s="3"/>
    </row>
    <row r="30" spans="1:8" x14ac:dyDescent="0.2">
      <c r="A30" s="6"/>
      <c r="B30" s="6"/>
      <c r="C30" s="11"/>
      <c r="D30" s="6"/>
      <c r="F30" s="8"/>
      <c r="G30" s="3"/>
    </row>
    <row r="31" spans="1:8" x14ac:dyDescent="0.2">
      <c r="A31" s="5"/>
      <c r="B31" s="6"/>
      <c r="C31" s="12"/>
      <c r="D31" s="6"/>
      <c r="E31" s="6"/>
      <c r="F31" s="6"/>
      <c r="G31" s="6"/>
      <c r="H31" s="6"/>
    </row>
    <row r="34" spans="1:1" x14ac:dyDescent="0.2">
      <c r="A34" s="6"/>
    </row>
  </sheetData>
  <mergeCells count="10">
    <mergeCell ref="A1:H2"/>
    <mergeCell ref="A3:H3"/>
    <mergeCell ref="A20:C20"/>
    <mergeCell ref="D20:G20"/>
    <mergeCell ref="A21:C21"/>
    <mergeCell ref="D21:G21"/>
    <mergeCell ref="A17:C17"/>
    <mergeCell ref="A11:B11"/>
    <mergeCell ref="A13:H13"/>
    <mergeCell ref="C5:C6"/>
  </mergeCells>
  <pageMargins left="0.39370078740157483" right="0.19685039370078741" top="0.74803149606299213" bottom="0.74803149606299213" header="0.31496062992125984" footer="0.31496062992125984"/>
  <pageSetup paperSize="5"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15" sqref="C15"/>
    </sheetView>
  </sheetViews>
  <sheetFormatPr baseColWidth="10" defaultRowHeight="15" x14ac:dyDescent="0.25"/>
  <cols>
    <col min="1" max="1" width="16.42578125" customWidth="1"/>
    <col min="2" max="2" width="36.140625" customWidth="1"/>
    <col min="3" max="3" width="27.42578125" customWidth="1"/>
  </cols>
  <sheetData>
    <row r="1" spans="1:3" ht="42.75" customHeight="1" x14ac:dyDescent="0.25">
      <c r="A1" s="58" t="s">
        <v>9</v>
      </c>
      <c r="B1" s="58"/>
      <c r="C1" s="58"/>
    </row>
    <row r="2" spans="1:3" x14ac:dyDescent="0.25">
      <c r="A2" s="16" t="s">
        <v>15</v>
      </c>
      <c r="B2" s="16" t="s">
        <v>16</v>
      </c>
      <c r="C2" s="16" t="s">
        <v>17</v>
      </c>
    </row>
    <row r="3" spans="1:3" x14ac:dyDescent="0.25">
      <c r="A3" s="14">
        <v>43606</v>
      </c>
      <c r="B3" s="13" t="s">
        <v>10</v>
      </c>
      <c r="C3" s="13" t="s">
        <v>12</v>
      </c>
    </row>
    <row r="4" spans="1:3" x14ac:dyDescent="0.25">
      <c r="A4" s="15">
        <v>43613</v>
      </c>
      <c r="B4" s="13" t="s">
        <v>11</v>
      </c>
      <c r="C4" s="13" t="s">
        <v>12</v>
      </c>
    </row>
    <row r="5" spans="1:3" x14ac:dyDescent="0.25">
      <c r="A5" s="15">
        <v>43620</v>
      </c>
      <c r="B5" s="13" t="s">
        <v>13</v>
      </c>
      <c r="C5" s="13" t="s">
        <v>14</v>
      </c>
    </row>
    <row r="6" spans="1:3" x14ac:dyDescent="0.25">
      <c r="A6" s="15">
        <v>43631</v>
      </c>
      <c r="B6" s="13" t="s">
        <v>18</v>
      </c>
      <c r="C6" s="13" t="s">
        <v>12</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PLAN_COMPRAS</vt:lpstr>
      <vt:lpstr>ACTUARIO (2)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Cadena Martinez Sandra Viviana</dc:creator>
  <cp:lastModifiedBy>Ochoa Ochoa Gamal Abdel</cp:lastModifiedBy>
  <cp:lastPrinted>2020-07-17T19:54:30Z</cp:lastPrinted>
  <dcterms:created xsi:type="dcterms:W3CDTF">2018-12-18T21:43:51Z</dcterms:created>
  <dcterms:modified xsi:type="dcterms:W3CDTF">2020-09-02T17:14:31Z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