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rias\Documents\SANCIONATORIO\FINALES\"/>
    </mc:Choice>
  </mc:AlternateContent>
  <bookViews>
    <workbookView xWindow="0" yWindow="0" windowWidth="19200" windowHeight="7050" activeTab="2"/>
  </bookViews>
  <sheets>
    <sheet name="FICHA INDIVIDUAL GRADUACION " sheetId="1" r:id="rId1"/>
    <sheet name="MATRIZ CALIFICACION" sheetId="4" r:id="rId2"/>
    <sheet name="EJEMPLO"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4" l="1"/>
  <c r="J15" i="4" s="1"/>
  <c r="K15" i="4" s="1"/>
  <c r="E15" i="4"/>
  <c r="I16" i="4" s="1"/>
  <c r="AB14" i="4"/>
  <c r="AA14" i="4"/>
  <c r="AC13" i="4"/>
  <c r="AB13" i="4"/>
  <c r="AD12" i="4"/>
  <c r="AC12" i="4"/>
  <c r="Z12" i="4"/>
  <c r="H9" i="4"/>
  <c r="J9" i="4" s="1"/>
  <c r="K9" i="4" s="1"/>
  <c r="E9" i="4"/>
  <c r="I10" i="4" s="1"/>
  <c r="AD8" i="4"/>
  <c r="AC8" i="4"/>
  <c r="AB8" i="4"/>
  <c r="AA8" i="4"/>
  <c r="Z8" i="4"/>
  <c r="AD7" i="4"/>
  <c r="AC7" i="4"/>
  <c r="AB7" i="4"/>
  <c r="AA7" i="4"/>
  <c r="Z7" i="4"/>
  <c r="AD6" i="4"/>
  <c r="AD14" i="4" s="1"/>
  <c r="AC6" i="4"/>
  <c r="AC14" i="4" s="1"/>
  <c r="AB6" i="4"/>
  <c r="AA6" i="4"/>
  <c r="Z6" i="4"/>
  <c r="Z14" i="4" s="1"/>
  <c r="AD5" i="4"/>
  <c r="AD13" i="4" s="1"/>
  <c r="AC5" i="4"/>
  <c r="AB5" i="4"/>
  <c r="AA5" i="4"/>
  <c r="AA13" i="4" s="1"/>
  <c r="Z5" i="4"/>
  <c r="Z13" i="4" s="1"/>
  <c r="AD4" i="4"/>
  <c r="AC4" i="4"/>
  <c r="AB4" i="4"/>
  <c r="AB12" i="4" s="1"/>
  <c r="AA4" i="4"/>
  <c r="AA12" i="4" s="1"/>
  <c r="Z4" i="4"/>
  <c r="J3" i="4"/>
  <c r="K3" i="4" s="1"/>
  <c r="H3" i="4"/>
  <c r="E3" i="4"/>
  <c r="I4" i="4" s="1"/>
  <c r="K21" i="4" l="1"/>
</calcChain>
</file>

<file path=xl/sharedStrings.xml><?xml version="1.0" encoding="utf-8"?>
<sst xmlns="http://schemas.openxmlformats.org/spreadsheetml/2006/main" count="121" uniqueCount="69">
  <si>
    <t>CRITERIOS DE GRADUACIÓN
(Instructivo FOMAG: APLICACIÓN CLAUSULA PENAL PECUNIARIA E IMPOSICIÓN DE SANCIONES)</t>
  </si>
  <si>
    <t>CALIFICACIÓN CRITERIOS DE GRADUACIÓN</t>
  </si>
  <si>
    <t>CALIFICACIÓN CUANTITATIVA</t>
  </si>
  <si>
    <t>CALIFICACIÓN CUANLITATIVA</t>
  </si>
  <si>
    <t>CUANTITATIVA</t>
  </si>
  <si>
    <t>CUALITATIVA</t>
  </si>
  <si>
    <t>DIMENSIÓN DEL DAÑO O PELIGRO</t>
  </si>
  <si>
    <t>LESION O DAÑO AL PACIENTE</t>
  </si>
  <si>
    <t>DILIGENCIA</t>
  </si>
  <si>
    <t xml:space="preserve">INCUMPLIMIENTO DE OBLIGACIONES CONTRACTUALES </t>
  </si>
  <si>
    <t>PRUDENCIA</t>
  </si>
  <si>
    <t xml:space="preserve">INCUMPLIMIENTOS NORMATIVOS </t>
  </si>
  <si>
    <t>REINCIDENCIA EN EL INCUMPLIMIENTO (Frecuencia de todas las variables)</t>
  </si>
  <si>
    <t>CODIGO DE LA NO CONFORMIDAD</t>
  </si>
  <si>
    <t>DESCRIPCIÓN DE LA NO CONFORMIDAD</t>
  </si>
  <si>
    <t>VARIABLE DE CALIFICACIÓN DE LA SEVERIDAD</t>
  </si>
  <si>
    <t>ANEXO N° 1. GRADUACIÓN DE LA CLÁUSULA PENAL</t>
  </si>
  <si>
    <t>IDENTIFICACIÓN DEL CONTRATO:</t>
  </si>
  <si>
    <t>IDENTIFICACIÓN DEL CONTRATISTA:</t>
  </si>
  <si>
    <t>DIRECCIÓN DE NOTIFICACIÓN:</t>
  </si>
  <si>
    <t>SUPERVISOR DEL CONTRATO:</t>
  </si>
  <si>
    <t>PROFESIONAL RESPONSABLE DE LA GRADUACIÓN:</t>
  </si>
  <si>
    <t>PERIODO EVALUADO:</t>
  </si>
  <si>
    <t>OBJETO DEL CONTRATO:</t>
  </si>
  <si>
    <t xml:space="preserve">1. GRADUACIÓN DEL INCUMPLIMIENTO </t>
  </si>
  <si>
    <t>2. ANALISIS DEL RESULTADO</t>
  </si>
  <si>
    <t>3. CONCLUSIONES</t>
  </si>
  <si>
    <t>Reiteración en la identificación de potenciales riesgos relacionados con la ausencia de conformación de la red de servicios oncológicos en la región 9 que incluya todos los servicios de esta especialidad, evidenciado en el informe de supervisión de II trimestre (código S4) y en la red de prestadores del tercer trimestre 2019 remitida por el operador, lo que conlleva al incumplimiento total de la obligación específica, N° 1 en relación con el cumplimiento de lo establecido en el Sistema Obligatorio de Garantía de Calidad</t>
  </si>
  <si>
    <t>POR ENCIMA DEL PROMEDIO</t>
  </si>
  <si>
    <t>MODERADO</t>
  </si>
  <si>
    <t>NCS2</t>
  </si>
  <si>
    <r>
      <t xml:space="preserve">3. CONCLUSIONES
</t>
    </r>
    <r>
      <rPr>
        <sz val="11"/>
        <color theme="1"/>
        <rFont val="Calibri"/>
        <family val="2"/>
        <scheme val="minor"/>
      </rPr>
      <t xml:space="preserve">La no conformidad código NCS2 obtuvo una calificación de </t>
    </r>
    <r>
      <rPr>
        <b/>
        <sz val="11"/>
        <color theme="1"/>
        <rFont val="Calibri"/>
        <family val="2"/>
        <scheme val="minor"/>
      </rPr>
      <t>moderado</t>
    </r>
    <r>
      <rPr>
        <sz val="11"/>
        <color theme="1"/>
        <rFont val="Calibri"/>
        <family val="2"/>
        <scheme val="minor"/>
      </rPr>
      <t xml:space="preserve"> para la graduación de la cláusula penal aplicable, a expensas en la misma medida de los criterios de Dimensión del Daño o Peligro y la Prudencia con que el operador atiende las obligaciones.</t>
    </r>
  </si>
  <si>
    <t>VALORACIÓN FINAL DEL RIESGO POR CRITERIO</t>
  </si>
  <si>
    <t>VALORACIÓN FINAL DEL RIESGO POR VARIABLE</t>
  </si>
  <si>
    <r>
      <t xml:space="preserve">2. ANALISIS DEL RESULTADO
</t>
    </r>
    <r>
      <rPr>
        <sz val="11"/>
        <color theme="1"/>
        <rFont val="Calibri"/>
        <family val="2"/>
        <scheme val="minor"/>
      </rPr>
      <t>La no conformidad presentó una calificación de 14 en su severidad, ubicándola en un nivel de riesgo moderado. Al realizar el análisis por criterio de graduación, se encontró que para el primer criterio "Dimensión del daño o peligro" que se relaciona con la probabilidad de causar daño o incapacidad en el afiliado, el resultado fue de 15 (por encima del promedio) siendo éste junto con el criterio de prudencia los que mayor severidad obtienen por esta no conformidad. Lo anterior teniendo en cuenta que la ausencia de una red integral de prestación de servicios de oncología en la región 9, puede causar progresión rápida de la enfermedad, desenlaces clínicos y complicaciones evitables secundarias a las barreras de acceso para los afiliados del grupo de riesgo de cáncer de esta región, quienes deben trasladarse a la ciudad de Cali para recibir atención de su patología de alto costo. En cuanto a la prudencia, evaluada ésta a partir de la probabilidad de incurrir en incumplimientos normativos nacionales, se precisa que con esta no conformidad se estaría incumpliendo con la Resolución 2323 de 2019 (Modelo de Atención Integral Territorial), Resolución 1441 de 2016 (Redes Integrales de Prestadores de Servicios de Salud), Resolución 3202 de 2016 (Rutas Integrales de Atención en Salud), Resolución 1477 de 2016 (Unidades Funcionales para la Atención del Cáncer en Adultos y Unidades Funcionales para la Atención del Cáncer Pediátrico) y la Ley 1715 de 2015 (Ley Estatutaria).
En relación a la diligencia, asociada ésta al riesgo de incumplimiento de las obligaciones contractuales, esta no conformidad incumpliría la obligación en salud específica 1 pues al generar barreras de acceso a los afiliados de tan alto riesgo y siendo el cáncer un grupo de riesgo priorizado por Fiduprevisora S.A, no se cumple con lo definido en el Sistema Obligatorio de Garantía de la Calidad.
Finalmente, la reincidencia en el incumplimiento fue medida en relación al número de veces que esta no conformidad se presentó en los informes de supervisión del periodo evaluado, específicamente fue descrita en dos trimestres por lo cual su riesgo fue moderado en este criterio.</t>
    </r>
  </si>
  <si>
    <t>CALIFICACIÓN CUALITATIVA</t>
  </si>
  <si>
    <t xml:space="preserve">VALORACIÓN FINAL PONDERADA DEL RIESGO POR CRITERIO </t>
  </si>
  <si>
    <t>VALORACIÓN FINAL PONDERADA DEL RIESGO POR VARIABLE</t>
  </si>
  <si>
    <t>FORMATO GRADUACION DEL INCUMPLIMIENTO</t>
  </si>
  <si>
    <t>PONDERACIÓN</t>
  </si>
  <si>
    <t xml:space="preserve">LESION O DAÑO AL PACIENTE
 </t>
  </si>
  <si>
    <t>FRECUENCIA</t>
  </si>
  <si>
    <t>IMPACTO</t>
  </si>
  <si>
    <t>SEVERIDAD</t>
  </si>
  <si>
    <t>MUY ALTA</t>
  </si>
  <si>
    <t>SUPERIOR</t>
  </si>
  <si>
    <t>ALTA</t>
  </si>
  <si>
    <t>MAYOR</t>
  </si>
  <si>
    <t>MODERADA</t>
  </si>
  <si>
    <t>MEDIO</t>
  </si>
  <si>
    <t>BAJA</t>
  </si>
  <si>
    <t>MENOR</t>
  </si>
  <si>
    <t>MUY BAJA</t>
  </si>
  <si>
    <t>MINIMO</t>
  </si>
  <si>
    <t>INCUMPLIMIENTO DE LAS OBLIGACIONES CONTRACTUALES</t>
  </si>
  <si>
    <t>INCUMPLIMIENTOS NORMATIVOS</t>
  </si>
  <si>
    <t>NIVEL DE SEVERIDAD O DE RIESGO DE LA NO CONFORMIDAD</t>
  </si>
  <si>
    <t>NCS X</t>
  </si>
  <si>
    <t>Profesional Apoyo a la Supervisión</t>
  </si>
  <si>
    <t>4. ELABORÓ</t>
  </si>
  <si>
    <t xml:space="preserve">SUPERVISOR DEL CONTRATO: </t>
  </si>
  <si>
    <t xml:space="preserve">PROFESIONAL RESPONSABLE DE LA GRADUACIÓN: </t>
  </si>
  <si>
    <t xml:space="preserve">IDENTIFICACIÓN DEL CONTRATO: </t>
  </si>
  <si>
    <t xml:space="preserve">IDENTIFICACIÓN DEL CONTRATISTA: </t>
  </si>
  <si>
    <t xml:space="preserve">DIRECCIÓN DE NOTIFICACIÓN: </t>
  </si>
  <si>
    <t xml:space="preserve">PERIODO EVALUADO: </t>
  </si>
  <si>
    <t xml:space="preserve">OBJETO DEL CONTRATO: </t>
  </si>
  <si>
    <t xml:space="preserve">CLÁUSULA DEL CONTRATO: </t>
  </si>
  <si>
    <t>CLÁUSULA DEL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</si>
</sst>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hadow/>
      <sz val="12"/>
      <color rgb="FF000000"/>
      <name val="Calibri"/>
      <family val="2"/>
    </font>
    <font>
      <b/>
      <sz val="11"/>
      <color theme="0"/>
      <name val="Calibri"/>
      <family val="2"/>
      <scheme val="minor"/>
    </font>
    <font>
      <sz val="11"/>
      <color theme="0"/>
      <name val="Calibri"/>
      <family val="2"/>
      <scheme val="minor"/>
    </font>
    <font>
      <b/>
      <sz val="18"/>
      <color theme="1"/>
      <name val="Calibri"/>
      <family val="2"/>
      <scheme val="minor"/>
    </font>
    <font>
      <b/>
      <sz val="11"/>
      <name val="Calibri"/>
      <family val="2"/>
      <scheme val="minor"/>
    </font>
  </fonts>
  <fills count="15">
    <fill>
      <patternFill patternType="none"/>
    </fill>
    <fill>
      <patternFill patternType="gray125"/>
    </fill>
    <fill>
      <patternFill patternType="solid">
        <fgColor theme="4" tint="0.5999938962981048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
      <patternFill patternType="solid">
        <fgColor rgb="FFE9EBF5"/>
        <bgColor indexed="64"/>
      </patternFill>
    </fill>
    <fill>
      <patternFill patternType="solid">
        <fgColor rgb="FFFF0000"/>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3"/>
        <bgColor indexed="64"/>
      </patternFill>
    </fill>
    <fill>
      <patternFill patternType="solid">
        <fgColor rgb="FF92D050"/>
        <bgColor indexed="64"/>
      </patternFill>
    </fill>
    <fill>
      <patternFill patternType="solid">
        <fgColor rgb="FF0070C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
    <xf numFmtId="0" fontId="0" fillId="0" borderId="0"/>
  </cellStyleXfs>
  <cellXfs count="105">
    <xf numFmtId="0" fontId="0" fillId="0" borderId="0" xfId="0"/>
    <xf numFmtId="0" fontId="2" fillId="3" borderId="1" xfId="0" applyFont="1" applyFill="1" applyBorder="1" applyAlignment="1">
      <alignment vertical="top" wrapText="1"/>
    </xf>
    <xf numFmtId="0" fontId="2" fillId="3" borderId="1" xfId="0" applyFont="1" applyFill="1" applyBorder="1" applyAlignment="1">
      <alignment horizontal="center" vertical="top" wrapText="1"/>
    </xf>
    <xf numFmtId="0" fontId="2" fillId="5" borderId="1" xfId="0" applyFont="1" applyFill="1" applyBorder="1" applyAlignment="1">
      <alignment vertical="top" wrapText="1"/>
    </xf>
    <xf numFmtId="0" fontId="2" fillId="6" borderId="1" xfId="0" applyFont="1" applyFill="1" applyBorder="1" applyAlignment="1">
      <alignment horizontal="left" vertical="top" wrapText="1"/>
    </xf>
    <xf numFmtId="0" fontId="0" fillId="6" borderId="1" xfId="0" applyFill="1" applyBorder="1" applyAlignment="1">
      <alignment horizontal="center" vertical="top"/>
    </xf>
    <xf numFmtId="0" fontId="0" fillId="6" borderId="1" xfId="0" applyFill="1" applyBorder="1" applyAlignment="1">
      <alignment horizontal="center" vertical="top" wrapText="1"/>
    </xf>
    <xf numFmtId="0" fontId="0" fillId="0" borderId="1" xfId="0" applyFill="1" applyBorder="1" applyAlignment="1">
      <alignment horizontal="center" vertical="top"/>
    </xf>
    <xf numFmtId="0" fontId="0" fillId="0" borderId="1" xfId="0" applyFill="1" applyBorder="1" applyAlignment="1">
      <alignment horizontal="center" vertical="top" wrapText="1"/>
    </xf>
    <xf numFmtId="0" fontId="1" fillId="0" borderId="0" xfId="0" applyFont="1"/>
    <xf numFmtId="0" fontId="1" fillId="0" borderId="0" xfId="0" applyFont="1" applyAlignment="1">
      <alignment horizontal="center"/>
    </xf>
    <xf numFmtId="0" fontId="1" fillId="0" borderId="1" xfId="0" applyFont="1" applyFill="1" applyBorder="1" applyAlignment="1">
      <alignment horizontal="center" vertical="top"/>
    </xf>
    <xf numFmtId="0" fontId="1" fillId="0" borderId="1" xfId="0" applyFont="1" applyFill="1" applyBorder="1" applyAlignment="1">
      <alignment vertical="top"/>
    </xf>
    <xf numFmtId="0" fontId="1" fillId="0" borderId="1" xfId="0" applyFont="1" applyFill="1" applyBorder="1" applyAlignment="1">
      <alignment vertical="top" wrapText="1"/>
    </xf>
    <xf numFmtId="0" fontId="4" fillId="8" borderId="8" xfId="0" applyFont="1" applyFill="1" applyBorder="1" applyAlignment="1">
      <alignment horizontal="center" wrapText="1" readingOrder="1"/>
    </xf>
    <xf numFmtId="0" fontId="1" fillId="0" borderId="0" xfId="0" applyFont="1" applyAlignment="1">
      <alignment horizontal="center"/>
    </xf>
    <xf numFmtId="0" fontId="0" fillId="10" borderId="1" xfId="0" applyFill="1" applyBorder="1" applyAlignment="1">
      <alignment horizontal="center" vertical="top"/>
    </xf>
    <xf numFmtId="0" fontId="0" fillId="10" borderId="1" xfId="0" applyFill="1" applyBorder="1" applyAlignment="1">
      <alignment horizontal="center" vertical="top" wrapText="1"/>
    </xf>
    <xf numFmtId="0" fontId="1" fillId="10" borderId="1" xfId="0" applyFont="1" applyFill="1" applyBorder="1" applyAlignment="1">
      <alignment horizontal="center" vertical="top"/>
    </xf>
    <xf numFmtId="0" fontId="1" fillId="11" borderId="12" xfId="0" applyFont="1" applyFill="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0" fillId="0" borderId="14" xfId="0" applyBorder="1"/>
    <xf numFmtId="0" fontId="6" fillId="0" borderId="14" xfId="0" applyFont="1" applyBorder="1" applyAlignment="1">
      <alignment horizontal="center"/>
    </xf>
    <xf numFmtId="0" fontId="1" fillId="0" borderId="15" xfId="0" applyFont="1" applyBorder="1" applyAlignment="1">
      <alignment wrapText="1"/>
    </xf>
    <xf numFmtId="0" fontId="1" fillId="0" borderId="0" xfId="0" applyFont="1" applyBorder="1"/>
    <xf numFmtId="0" fontId="0" fillId="0" borderId="0" xfId="0" applyBorder="1" applyAlignment="1">
      <alignment horizontal="center"/>
    </xf>
    <xf numFmtId="0" fontId="0" fillId="0" borderId="0" xfId="0" applyBorder="1"/>
    <xf numFmtId="0" fontId="0" fillId="0" borderId="0" xfId="0" applyBorder="1" applyAlignment="1">
      <alignment horizontal="center" vertical="center"/>
    </xf>
    <xf numFmtId="0" fontId="0" fillId="13" borderId="0" xfId="0" applyFill="1"/>
    <xf numFmtId="0" fontId="0" fillId="14" borderId="0" xfId="0" applyFill="1"/>
    <xf numFmtId="0" fontId="0" fillId="7" borderId="0" xfId="0" applyFill="1"/>
    <xf numFmtId="0" fontId="0" fillId="9" borderId="0" xfId="0" applyFill="1"/>
    <xf numFmtId="0" fontId="0" fillId="10" borderId="0" xfId="0" applyFill="1"/>
    <xf numFmtId="0" fontId="0" fillId="0" borderId="19" xfId="0" applyBorder="1" applyAlignment="1">
      <alignment horizontal="center"/>
    </xf>
    <xf numFmtId="0" fontId="0" fillId="0" borderId="19" xfId="0" applyBorder="1"/>
    <xf numFmtId="0" fontId="0" fillId="0" borderId="0" xfId="0" applyAlignment="1">
      <alignment horizontal="center"/>
    </xf>
    <xf numFmtId="0" fontId="1" fillId="10" borderId="11" xfId="0" applyFont="1" applyFill="1" applyBorder="1" applyAlignment="1">
      <alignment horizontal="center"/>
    </xf>
    <xf numFmtId="0" fontId="1" fillId="10" borderId="12" xfId="0" applyFont="1" applyFill="1" applyBorder="1" applyAlignment="1">
      <alignment horizontal="center"/>
    </xf>
    <xf numFmtId="0" fontId="1" fillId="0" borderId="5" xfId="0" applyFont="1"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5" xfId="0" applyFont="1" applyFill="1" applyBorder="1" applyAlignment="1">
      <alignment horizontal="left" vertical="top"/>
    </xf>
    <xf numFmtId="0" fontId="1" fillId="0" borderId="6" xfId="0" applyFont="1" applyFill="1" applyBorder="1" applyAlignment="1">
      <alignment horizontal="left" vertical="top"/>
    </xf>
    <xf numFmtId="0" fontId="1" fillId="0" borderId="7" xfId="0" applyFont="1" applyFill="1" applyBorder="1" applyAlignment="1">
      <alignment horizontal="left" vertical="top"/>
    </xf>
    <xf numFmtId="0" fontId="7" fillId="0" borderId="0" xfId="0" applyFont="1" applyAlignment="1">
      <alignment horizontal="center"/>
    </xf>
    <xf numFmtId="0" fontId="2" fillId="5" borderId="1" xfId="0" applyFont="1" applyFill="1" applyBorder="1" applyAlignment="1">
      <alignment vertical="top" wrapText="1"/>
    </xf>
    <xf numFmtId="0" fontId="0" fillId="0" borderId="1" xfId="0" applyFill="1" applyBorder="1" applyAlignment="1">
      <alignment horizontal="center" vertical="top"/>
    </xf>
    <xf numFmtId="0" fontId="2" fillId="5" borderId="1" xfId="0" applyFont="1" applyFill="1" applyBorder="1" applyAlignment="1">
      <alignment horizontal="left" vertical="top" wrapText="1"/>
    </xf>
    <xf numFmtId="0" fontId="0" fillId="0" borderId="4" xfId="0" applyFill="1" applyBorder="1" applyAlignment="1">
      <alignment horizontal="center" vertical="top"/>
    </xf>
    <xf numFmtId="0" fontId="0" fillId="0" borderId="3" xfId="0" applyFill="1" applyBorder="1" applyAlignment="1">
      <alignment horizontal="center" vertical="top"/>
    </xf>
    <xf numFmtId="0" fontId="0" fillId="0" borderId="4" xfId="0" applyFill="1" applyBorder="1" applyAlignment="1">
      <alignment horizontal="center" vertical="top" wrapText="1"/>
    </xf>
    <xf numFmtId="0" fontId="0" fillId="0" borderId="3" xfId="0" applyFill="1" applyBorder="1" applyAlignment="1">
      <alignment horizontal="center" vertical="top" wrapText="1"/>
    </xf>
    <xf numFmtId="0" fontId="2" fillId="4" borderId="1" xfId="0" applyFont="1" applyFill="1" applyBorder="1" applyAlignment="1">
      <alignment horizontal="center" vertical="top" wrapText="1"/>
    </xf>
    <xf numFmtId="0" fontId="2" fillId="5" borderId="2" xfId="0" applyFont="1" applyFill="1" applyBorder="1" applyAlignment="1">
      <alignment horizontal="center" vertical="top" wrapText="1"/>
    </xf>
    <xf numFmtId="0" fontId="2" fillId="5" borderId="4" xfId="0" applyFont="1" applyFill="1" applyBorder="1" applyAlignment="1">
      <alignment horizontal="center" vertical="top" wrapText="1"/>
    </xf>
    <xf numFmtId="0" fontId="2" fillId="5" borderId="3" xfId="0" applyFont="1" applyFill="1" applyBorder="1" applyAlignment="1">
      <alignment horizontal="center" vertical="top" wrapText="1"/>
    </xf>
    <xf numFmtId="0" fontId="3" fillId="5" borderId="2" xfId="0" applyFont="1" applyFill="1" applyBorder="1" applyAlignment="1">
      <alignment horizontal="center" vertical="top" wrapText="1"/>
    </xf>
    <xf numFmtId="0" fontId="3" fillId="5" borderId="4" xfId="0" applyFont="1" applyFill="1" applyBorder="1" applyAlignment="1">
      <alignment horizontal="center" vertical="top" wrapText="1"/>
    </xf>
    <xf numFmtId="0" fontId="3" fillId="5" borderId="3" xfId="0" applyFont="1" applyFill="1" applyBorder="1" applyAlignment="1">
      <alignment horizontal="center" vertical="top" wrapText="1"/>
    </xf>
    <xf numFmtId="0" fontId="1" fillId="0" borderId="1" xfId="0" applyFont="1" applyBorder="1" applyAlignment="1">
      <alignment horizontal="left" vertical="top"/>
    </xf>
    <xf numFmtId="0" fontId="1" fillId="0" borderId="2" xfId="0" applyFont="1" applyBorder="1" applyAlignment="1">
      <alignment horizontal="left" vertical="top"/>
    </xf>
    <xf numFmtId="0" fontId="0" fillId="0" borderId="2" xfId="0" applyFill="1" applyBorder="1" applyAlignment="1">
      <alignment horizontal="center" vertical="top"/>
    </xf>
    <xf numFmtId="0" fontId="2" fillId="5" borderId="4" xfId="0" applyFont="1" applyFill="1" applyBorder="1" applyAlignment="1">
      <alignment horizontal="left" vertical="top" wrapText="1"/>
    </xf>
    <xf numFmtId="0" fontId="2" fillId="5" borderId="3"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3" borderId="2" xfId="0" applyFont="1" applyFill="1" applyBorder="1" applyAlignment="1">
      <alignment horizontal="center" vertical="top" wrapText="1"/>
    </xf>
    <xf numFmtId="0" fontId="2" fillId="3" borderId="3" xfId="0" applyFont="1" applyFill="1" applyBorder="1" applyAlignment="1">
      <alignment horizontal="center" vertical="top" wrapText="1"/>
    </xf>
    <xf numFmtId="0" fontId="2" fillId="3" borderId="1" xfId="0" applyFont="1" applyFill="1" applyBorder="1" applyAlignment="1">
      <alignment horizontal="center" vertical="top" wrapText="1"/>
    </xf>
    <xf numFmtId="0" fontId="5" fillId="12" borderId="13" xfId="0" applyFont="1" applyFill="1" applyBorder="1" applyAlignment="1">
      <alignment horizontal="center" vertical="center" wrapText="1"/>
    </xf>
    <xf numFmtId="0" fontId="5" fillId="12" borderId="16" xfId="0" applyFont="1" applyFill="1" applyBorder="1" applyAlignment="1">
      <alignment horizontal="center" vertical="center" wrapText="1"/>
    </xf>
    <xf numFmtId="0" fontId="5" fillId="12" borderId="18" xfId="0" applyFont="1" applyFill="1" applyBorder="1" applyAlignment="1">
      <alignment horizontal="center" vertical="center" wrapText="1"/>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horizontal="center" vertical="center"/>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8" fillId="11" borderId="9" xfId="0" applyFont="1" applyFill="1" applyBorder="1" applyAlignment="1">
      <alignment horizontal="center"/>
    </xf>
    <xf numFmtId="0" fontId="8" fillId="11" borderId="10" xfId="0" applyFont="1" applyFill="1" applyBorder="1" applyAlignment="1">
      <alignment horizontal="center"/>
    </xf>
    <xf numFmtId="0" fontId="8" fillId="11" borderId="11" xfId="0" applyFont="1" applyFill="1" applyBorder="1" applyAlignment="1">
      <alignment horizontal="center"/>
    </xf>
    <xf numFmtId="0" fontId="1" fillId="0" borderId="17"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3" fillId="5" borderId="2"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5" borderId="3" xfId="0" applyFont="1" applyFill="1" applyBorder="1" applyAlignment="1">
      <alignment horizontal="left" vertical="top" wrapText="1"/>
    </xf>
    <xf numFmtId="0" fontId="0" fillId="7" borderId="2" xfId="0" applyFill="1" applyBorder="1" applyAlignment="1">
      <alignment horizontal="center" vertical="top" wrapText="1"/>
    </xf>
    <xf numFmtId="0" fontId="0" fillId="7" borderId="4" xfId="0" applyFill="1" applyBorder="1" applyAlignment="1">
      <alignment horizontal="center" vertical="top" wrapText="1"/>
    </xf>
    <xf numFmtId="0" fontId="0" fillId="7" borderId="3" xfId="0" applyFill="1" applyBorder="1" applyAlignment="1">
      <alignment horizontal="center" vertical="top" wrapText="1"/>
    </xf>
    <xf numFmtId="0" fontId="0" fillId="10" borderId="1" xfId="0" applyFill="1" applyBorder="1" applyAlignment="1">
      <alignment horizontal="center" vertical="top"/>
    </xf>
    <xf numFmtId="0" fontId="1" fillId="0" borderId="0" xfId="0" applyFont="1" applyAlignment="1">
      <alignment horizontal="center"/>
    </xf>
    <xf numFmtId="0" fontId="1" fillId="0" borderId="0" xfId="0" applyFont="1" applyAlignment="1">
      <alignment horizontal="left" vertical="top"/>
    </xf>
    <xf numFmtId="0" fontId="1" fillId="0" borderId="0" xfId="0" applyFont="1" applyAlignment="1">
      <alignment horizontal="left"/>
    </xf>
    <xf numFmtId="0" fontId="1" fillId="0" borderId="1" xfId="0" applyFont="1" applyBorder="1" applyAlignment="1">
      <alignment horizontal="left" vertical="top" wrapText="1"/>
    </xf>
  </cellXfs>
  <cellStyles count="1">
    <cellStyle name="Normal" xfId="0" builtinId="0"/>
  </cellStyles>
  <dxfs count="12">
    <dxf>
      <fill>
        <patternFill>
          <bgColor rgb="FF00B050"/>
        </patternFill>
      </fill>
    </dxf>
    <dxf>
      <fill>
        <patternFill>
          <bgColor rgb="FF0070C0"/>
        </patternFill>
      </fill>
    </dxf>
    <dxf>
      <fill>
        <patternFill>
          <bgColor rgb="FFFFFF00"/>
        </patternFill>
      </fill>
    </dxf>
    <dxf>
      <fill>
        <patternFill>
          <bgColor rgb="FFFF0000"/>
        </patternFill>
      </fill>
    </dxf>
    <dxf>
      <fill>
        <patternFill>
          <bgColor rgb="FF00B050"/>
        </patternFill>
      </fill>
    </dxf>
    <dxf>
      <fill>
        <patternFill>
          <bgColor rgb="FF0070C0"/>
        </patternFill>
      </fill>
    </dxf>
    <dxf>
      <fill>
        <patternFill>
          <bgColor rgb="FFFFFF00"/>
        </patternFill>
      </fill>
    </dxf>
    <dxf>
      <fill>
        <patternFill>
          <bgColor rgb="FFFF0000"/>
        </patternFill>
      </fill>
    </dxf>
    <dxf>
      <fill>
        <patternFill>
          <bgColor rgb="FF00B050"/>
        </patternFill>
      </fill>
    </dxf>
    <dxf>
      <fill>
        <patternFill>
          <bgColor rgb="FF0070C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opLeftCell="A28" workbookViewId="0">
      <selection activeCell="C5" sqref="C5"/>
    </sheetView>
  </sheetViews>
  <sheetFormatPr baseColWidth="10" defaultRowHeight="14.5" x14ac:dyDescent="0.35"/>
  <cols>
    <col min="1" max="1" width="15.453125" customWidth="1"/>
    <col min="2" max="2" width="32.26953125" bestFit="1" customWidth="1"/>
    <col min="3" max="3" width="28.1796875" customWidth="1"/>
    <col min="4" max="4" width="12.453125" bestFit="1" customWidth="1"/>
    <col min="6" max="6" width="23.1796875" customWidth="1"/>
    <col min="7" max="8" width="12.453125" bestFit="1" customWidth="1"/>
    <col min="9" max="9" width="12.81640625" customWidth="1"/>
  </cols>
  <sheetData>
    <row r="1" spans="1:8" ht="23.5" x14ac:dyDescent="0.55000000000000004">
      <c r="A1" s="51" t="s">
        <v>38</v>
      </c>
      <c r="B1" s="51"/>
      <c r="C1" s="51"/>
      <c r="D1" s="51"/>
      <c r="E1" s="51"/>
      <c r="F1" s="51"/>
      <c r="G1" s="51"/>
      <c r="H1" s="51"/>
    </row>
    <row r="2" spans="1:8" x14ac:dyDescent="0.35">
      <c r="A2" s="10"/>
      <c r="B2" s="10"/>
      <c r="C2" s="10"/>
      <c r="D2" s="10"/>
      <c r="E2" s="10"/>
      <c r="F2" s="10"/>
      <c r="G2" s="10"/>
      <c r="H2" s="10"/>
    </row>
    <row r="3" spans="1:8" x14ac:dyDescent="0.35">
      <c r="A3" s="9" t="s">
        <v>17</v>
      </c>
      <c r="D3" s="9" t="s">
        <v>23</v>
      </c>
    </row>
    <row r="4" spans="1:8" x14ac:dyDescent="0.35">
      <c r="A4" s="9" t="s">
        <v>18</v>
      </c>
      <c r="D4" s="9" t="s">
        <v>20</v>
      </c>
    </row>
    <row r="5" spans="1:8" x14ac:dyDescent="0.35">
      <c r="A5" s="9" t="s">
        <v>19</v>
      </c>
      <c r="D5" s="9" t="s">
        <v>21</v>
      </c>
    </row>
    <row r="6" spans="1:8" x14ac:dyDescent="0.35">
      <c r="A6" s="9" t="s">
        <v>68</v>
      </c>
      <c r="D6" s="9" t="s">
        <v>22</v>
      </c>
    </row>
    <row r="7" spans="1:8" x14ac:dyDescent="0.35">
      <c r="A7" s="9"/>
      <c r="D7" s="9"/>
    </row>
    <row r="8" spans="1:8" x14ac:dyDescent="0.35">
      <c r="A8" s="66" t="s">
        <v>24</v>
      </c>
      <c r="B8" s="66"/>
      <c r="C8" s="66"/>
      <c r="D8" s="66"/>
      <c r="E8" s="66"/>
      <c r="F8" s="66"/>
      <c r="G8" s="66"/>
      <c r="H8" s="66"/>
    </row>
    <row r="9" spans="1:8" ht="33" customHeight="1" x14ac:dyDescent="0.35">
      <c r="A9" s="71" t="s">
        <v>13</v>
      </c>
      <c r="B9" s="71" t="s">
        <v>14</v>
      </c>
      <c r="C9" s="72" t="s">
        <v>0</v>
      </c>
      <c r="D9" s="74" t="s">
        <v>1</v>
      </c>
      <c r="E9" s="74"/>
      <c r="F9" s="59" t="s">
        <v>15</v>
      </c>
      <c r="G9" s="59" t="s">
        <v>2</v>
      </c>
      <c r="H9" s="59" t="s">
        <v>3</v>
      </c>
    </row>
    <row r="10" spans="1:8" ht="22.5" customHeight="1" x14ac:dyDescent="0.35">
      <c r="A10" s="71"/>
      <c r="B10" s="71"/>
      <c r="C10" s="73"/>
      <c r="D10" s="1" t="s">
        <v>4</v>
      </c>
      <c r="E10" s="2" t="s">
        <v>5</v>
      </c>
      <c r="F10" s="59"/>
      <c r="G10" s="59"/>
      <c r="H10" s="59"/>
    </row>
    <row r="11" spans="1:8" x14ac:dyDescent="0.35">
      <c r="A11" s="60"/>
      <c r="B11" s="63"/>
      <c r="C11" s="52" t="s">
        <v>6</v>
      </c>
      <c r="D11" s="68"/>
      <c r="E11" s="68"/>
      <c r="F11" s="54" t="s">
        <v>7</v>
      </c>
      <c r="G11" s="68"/>
      <c r="H11" s="68"/>
    </row>
    <row r="12" spans="1:8" x14ac:dyDescent="0.35">
      <c r="A12" s="61"/>
      <c r="B12" s="64"/>
      <c r="C12" s="52"/>
      <c r="D12" s="55"/>
      <c r="E12" s="55"/>
      <c r="F12" s="54"/>
      <c r="G12" s="55"/>
      <c r="H12" s="55"/>
    </row>
    <row r="13" spans="1:8" x14ac:dyDescent="0.35">
      <c r="A13" s="61"/>
      <c r="B13" s="64"/>
      <c r="C13" s="52"/>
      <c r="D13" s="55"/>
      <c r="E13" s="55"/>
      <c r="F13" s="54"/>
      <c r="G13" s="55"/>
      <c r="H13" s="55"/>
    </row>
    <row r="14" spans="1:8" x14ac:dyDescent="0.35">
      <c r="A14" s="61"/>
      <c r="B14" s="64"/>
      <c r="C14" s="52"/>
      <c r="D14" s="55"/>
      <c r="E14" s="55"/>
      <c r="F14" s="54"/>
      <c r="G14" s="55"/>
      <c r="H14" s="55"/>
    </row>
    <row r="15" spans="1:8" x14ac:dyDescent="0.35">
      <c r="A15" s="61"/>
      <c r="B15" s="64"/>
      <c r="C15" s="52"/>
      <c r="D15" s="56"/>
      <c r="E15" s="56"/>
      <c r="F15" s="54"/>
      <c r="G15" s="56"/>
      <c r="H15" s="56"/>
    </row>
    <row r="16" spans="1:8" x14ac:dyDescent="0.35">
      <c r="A16" s="61"/>
      <c r="B16" s="64"/>
      <c r="C16" s="69" t="s">
        <v>8</v>
      </c>
      <c r="D16" s="55"/>
      <c r="E16" s="57"/>
      <c r="F16" s="54" t="s">
        <v>9</v>
      </c>
      <c r="G16" s="53"/>
      <c r="H16" s="53"/>
    </row>
    <row r="17" spans="1:8" x14ac:dyDescent="0.35">
      <c r="A17" s="61"/>
      <c r="B17" s="64"/>
      <c r="C17" s="69"/>
      <c r="D17" s="55"/>
      <c r="E17" s="57"/>
      <c r="F17" s="54"/>
      <c r="G17" s="53"/>
      <c r="H17" s="53"/>
    </row>
    <row r="18" spans="1:8" x14ac:dyDescent="0.35">
      <c r="A18" s="61"/>
      <c r="B18" s="64"/>
      <c r="C18" s="69"/>
      <c r="D18" s="55"/>
      <c r="E18" s="57"/>
      <c r="F18" s="54"/>
      <c r="G18" s="53"/>
      <c r="H18" s="53"/>
    </row>
    <row r="19" spans="1:8" x14ac:dyDescent="0.35">
      <c r="A19" s="61"/>
      <c r="B19" s="64"/>
      <c r="C19" s="69"/>
      <c r="D19" s="55"/>
      <c r="E19" s="57"/>
      <c r="F19" s="54"/>
      <c r="G19" s="53"/>
      <c r="H19" s="53"/>
    </row>
    <row r="20" spans="1:8" x14ac:dyDescent="0.35">
      <c r="A20" s="61"/>
      <c r="B20" s="64"/>
      <c r="C20" s="70"/>
      <c r="D20" s="56"/>
      <c r="E20" s="58"/>
      <c r="F20" s="54"/>
      <c r="G20" s="53"/>
      <c r="H20" s="53"/>
    </row>
    <row r="21" spans="1:8" x14ac:dyDescent="0.35">
      <c r="A21" s="61"/>
      <c r="B21" s="64"/>
      <c r="C21" s="52" t="s">
        <v>10</v>
      </c>
      <c r="D21" s="53"/>
      <c r="E21" s="53"/>
      <c r="F21" s="54" t="s">
        <v>11</v>
      </c>
      <c r="G21" s="53"/>
      <c r="H21" s="53"/>
    </row>
    <row r="22" spans="1:8" x14ac:dyDescent="0.35">
      <c r="A22" s="61"/>
      <c r="B22" s="64"/>
      <c r="C22" s="52"/>
      <c r="D22" s="53"/>
      <c r="E22" s="53"/>
      <c r="F22" s="54"/>
      <c r="G22" s="53"/>
      <c r="H22" s="53"/>
    </row>
    <row r="23" spans="1:8" x14ac:dyDescent="0.35">
      <c r="A23" s="61"/>
      <c r="B23" s="64"/>
      <c r="C23" s="52"/>
      <c r="D23" s="53"/>
      <c r="E23" s="53"/>
      <c r="F23" s="54"/>
      <c r="G23" s="53"/>
      <c r="H23" s="53"/>
    </row>
    <row r="24" spans="1:8" x14ac:dyDescent="0.35">
      <c r="A24" s="61"/>
      <c r="B24" s="64"/>
      <c r="C24" s="52"/>
      <c r="D24" s="53"/>
      <c r="E24" s="53"/>
      <c r="F24" s="54"/>
      <c r="G24" s="53"/>
      <c r="H24" s="53"/>
    </row>
    <row r="25" spans="1:8" x14ac:dyDescent="0.35">
      <c r="A25" s="61"/>
      <c r="B25" s="64"/>
      <c r="C25" s="52"/>
      <c r="D25" s="53"/>
      <c r="E25" s="53"/>
      <c r="F25" s="54"/>
      <c r="G25" s="53"/>
      <c r="H25" s="53"/>
    </row>
    <row r="26" spans="1:8" ht="39" x14ac:dyDescent="0.35">
      <c r="A26" s="62"/>
      <c r="B26" s="65"/>
      <c r="C26" s="3" t="s">
        <v>12</v>
      </c>
      <c r="D26" s="7"/>
      <c r="E26" s="8"/>
      <c r="F26" s="4"/>
      <c r="G26" s="5"/>
      <c r="H26" s="6"/>
    </row>
    <row r="27" spans="1:8" ht="29" x14ac:dyDescent="0.35">
      <c r="A27" s="48" t="s">
        <v>32</v>
      </c>
      <c r="B27" s="49"/>
      <c r="C27" s="50"/>
      <c r="D27" s="12"/>
      <c r="E27" s="12"/>
      <c r="F27" s="13" t="s">
        <v>33</v>
      </c>
      <c r="G27" s="11"/>
      <c r="H27" s="11"/>
    </row>
    <row r="28" spans="1:8" ht="59.25" customHeight="1" x14ac:dyDescent="0.35">
      <c r="A28" s="66" t="s">
        <v>25</v>
      </c>
      <c r="B28" s="66"/>
      <c r="C28" s="66"/>
      <c r="D28" s="66"/>
      <c r="E28" s="66"/>
      <c r="F28" s="66"/>
      <c r="G28" s="66"/>
      <c r="H28" s="66"/>
    </row>
    <row r="29" spans="1:8" ht="58.5" customHeight="1" x14ac:dyDescent="0.35">
      <c r="A29" s="67" t="s">
        <v>26</v>
      </c>
      <c r="B29" s="67"/>
      <c r="C29" s="67"/>
      <c r="D29" s="67"/>
      <c r="E29" s="67"/>
      <c r="F29" s="67"/>
      <c r="G29" s="67"/>
      <c r="H29" s="67"/>
    </row>
    <row r="30" spans="1:8" x14ac:dyDescent="0.35">
      <c r="A30" s="39" t="s">
        <v>59</v>
      </c>
      <c r="B30" s="40"/>
      <c r="C30" s="40"/>
      <c r="D30" s="40"/>
      <c r="E30" s="40"/>
      <c r="F30" s="40"/>
      <c r="G30" s="40"/>
      <c r="H30" s="41"/>
    </row>
    <row r="31" spans="1:8" x14ac:dyDescent="0.35">
      <c r="A31" s="42"/>
      <c r="B31" s="43"/>
      <c r="C31" s="43"/>
      <c r="D31" s="43"/>
      <c r="E31" s="43"/>
      <c r="F31" s="43"/>
      <c r="G31" s="43"/>
      <c r="H31" s="44"/>
    </row>
    <row r="32" spans="1:8" x14ac:dyDescent="0.35">
      <c r="A32" s="45" t="s">
        <v>58</v>
      </c>
      <c r="B32" s="46"/>
      <c r="C32" s="46"/>
      <c r="D32" s="46"/>
      <c r="E32" s="46"/>
      <c r="F32" s="46"/>
      <c r="G32" s="46"/>
      <c r="H32" s="47"/>
    </row>
  </sheetData>
  <mergeCells count="35">
    <mergeCell ref="A8:H8"/>
    <mergeCell ref="H11:H15"/>
    <mergeCell ref="C16:C20"/>
    <mergeCell ref="A9:A10"/>
    <mergeCell ref="B9:B10"/>
    <mergeCell ref="C9:C10"/>
    <mergeCell ref="D9:E9"/>
    <mergeCell ref="F9:F10"/>
    <mergeCell ref="G9:G10"/>
    <mergeCell ref="C11:C15"/>
    <mergeCell ref="D11:D15"/>
    <mergeCell ref="E11:E15"/>
    <mergeCell ref="F11:F15"/>
    <mergeCell ref="G11:G15"/>
    <mergeCell ref="H9:H10"/>
    <mergeCell ref="A11:A26"/>
    <mergeCell ref="B11:B26"/>
    <mergeCell ref="A28:H28"/>
    <mergeCell ref="A29:H29"/>
    <mergeCell ref="A30:H30"/>
    <mergeCell ref="A31:H31"/>
    <mergeCell ref="A32:H32"/>
    <mergeCell ref="A27:C27"/>
    <mergeCell ref="A1:H1"/>
    <mergeCell ref="C21:C25"/>
    <mergeCell ref="D21:D25"/>
    <mergeCell ref="E21:E25"/>
    <mergeCell ref="F21:F25"/>
    <mergeCell ref="G21:G25"/>
    <mergeCell ref="H21:H25"/>
    <mergeCell ref="D16:D20"/>
    <mergeCell ref="E16:E20"/>
    <mergeCell ref="F16:F20"/>
    <mergeCell ref="G16:G20"/>
    <mergeCell ref="H16:H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22"/>
  <sheetViews>
    <sheetView topLeftCell="A7" workbookViewId="0">
      <selection activeCell="N15" sqref="N15"/>
    </sheetView>
  </sheetViews>
  <sheetFormatPr baseColWidth="10" defaultRowHeight="14.5" x14ac:dyDescent="0.35"/>
  <cols>
    <col min="1" max="1" width="2" customWidth="1"/>
    <col min="2" max="2" width="24.7265625" customWidth="1"/>
    <col min="4" max="4" width="3.54296875" customWidth="1"/>
    <col min="5" max="5" width="4.54296875" customWidth="1"/>
    <col min="7" max="7" width="3" customWidth="1"/>
    <col min="8" max="8" width="2.7265625" customWidth="1"/>
    <col min="11" max="11" width="15" customWidth="1"/>
    <col min="14" max="14" width="14" customWidth="1"/>
    <col min="15" max="15" width="5" bestFit="1" customWidth="1"/>
    <col min="16" max="16" width="5.81640625" customWidth="1"/>
    <col min="17" max="17" width="5" bestFit="1" customWidth="1"/>
    <col min="18" max="18" width="5.1796875" customWidth="1"/>
    <col min="19" max="19" width="5" bestFit="1" customWidth="1"/>
    <col min="20" max="20" width="4" bestFit="1" customWidth="1"/>
    <col min="21" max="21" width="5" bestFit="1" customWidth="1"/>
    <col min="22" max="22" width="4.453125" customWidth="1"/>
    <col min="23" max="23" width="5" bestFit="1" customWidth="1"/>
    <col min="24" max="24" width="4" bestFit="1" customWidth="1"/>
    <col min="25" max="31" width="0" hidden="1" customWidth="1"/>
  </cols>
  <sheetData>
    <row r="1" spans="2:30" ht="15" thickBot="1" x14ac:dyDescent="0.4"/>
    <row r="2" spans="2:30" ht="15" thickBot="1" x14ac:dyDescent="0.4">
      <c r="B2" s="83" t="s">
        <v>57</v>
      </c>
      <c r="C2" s="84"/>
      <c r="D2" s="84"/>
      <c r="E2" s="84"/>
      <c r="F2" s="84"/>
      <c r="G2" s="84"/>
      <c r="H2" s="84"/>
      <c r="I2" s="84"/>
      <c r="J2" s="85"/>
      <c r="K2" s="19" t="s">
        <v>39</v>
      </c>
      <c r="L2" s="20"/>
      <c r="M2" s="20"/>
      <c r="N2" s="20"/>
      <c r="O2" s="20"/>
      <c r="P2" s="20"/>
      <c r="Q2" s="20"/>
      <c r="R2" s="20"/>
      <c r="S2" s="20"/>
    </row>
    <row r="3" spans="2:30" ht="15" customHeight="1" x14ac:dyDescent="0.35">
      <c r="B3" s="75" t="s">
        <v>40</v>
      </c>
      <c r="C3" s="21" t="s">
        <v>41</v>
      </c>
      <c r="D3" s="22"/>
      <c r="E3" s="23">
        <f>+SUMIF(E4:E8,"X",D4:D8)</f>
        <v>0</v>
      </c>
      <c r="F3" s="21" t="s">
        <v>42</v>
      </c>
      <c r="G3" s="22"/>
      <c r="H3" s="23">
        <f>+SUMIF(H4:H8,"X",G4:G8)</f>
        <v>0</v>
      </c>
      <c r="I3" s="24" t="s">
        <v>43</v>
      </c>
      <c r="J3" s="78">
        <f>+H3*E3</f>
        <v>0</v>
      </c>
      <c r="K3" s="78">
        <f>J3*0.5</f>
        <v>0</v>
      </c>
      <c r="L3" s="25"/>
      <c r="M3" s="25"/>
      <c r="N3" s="25"/>
      <c r="O3" s="25"/>
      <c r="P3" s="25"/>
      <c r="Q3" s="25"/>
      <c r="R3" s="25"/>
      <c r="S3" s="25"/>
      <c r="Z3" s="15">
        <v>1</v>
      </c>
      <c r="AA3" s="15">
        <v>2</v>
      </c>
      <c r="AB3" s="15">
        <v>7</v>
      </c>
      <c r="AC3" s="15">
        <v>11</v>
      </c>
      <c r="AD3" s="15">
        <v>15</v>
      </c>
    </row>
    <row r="4" spans="2:30" x14ac:dyDescent="0.35">
      <c r="B4" s="76"/>
      <c r="C4" s="26" t="s">
        <v>44</v>
      </c>
      <c r="D4" s="27">
        <v>5</v>
      </c>
      <c r="E4" s="26"/>
      <c r="F4" s="26" t="s">
        <v>45</v>
      </c>
      <c r="G4" s="27">
        <v>5</v>
      </c>
      <c r="H4" s="26"/>
      <c r="I4" s="86" t="str">
        <f>IF(E3*H3&lt;5,"",IF(E3*H3&lt;10,"BAJO",IF(E3*H3&lt;15,"MODERADO",IF(E3*H3&lt;20,"POR ENCIMA DEL PROMEDIO","ALTO"))))</f>
        <v/>
      </c>
      <c r="J4" s="79"/>
      <c r="K4" s="79"/>
      <c r="L4" s="28"/>
      <c r="M4" s="28"/>
      <c r="N4" s="28"/>
      <c r="O4" s="28"/>
      <c r="P4" s="28"/>
      <c r="Q4" s="28"/>
      <c r="R4" s="28"/>
      <c r="S4" s="28"/>
      <c r="Y4" s="9">
        <v>1</v>
      </c>
      <c r="Z4" s="29">
        <f>+Y4+Z$3</f>
        <v>2</v>
      </c>
      <c r="AA4" s="29">
        <f>+Y4+AA$3</f>
        <v>3</v>
      </c>
      <c r="AB4" s="30">
        <f>+Y4+AB$3</f>
        <v>8</v>
      </c>
      <c r="AC4" s="31">
        <f>+Y4+AC$3</f>
        <v>12</v>
      </c>
      <c r="AD4" s="31">
        <f>+Y4+AD$3</f>
        <v>16</v>
      </c>
    </row>
    <row r="5" spans="2:30" x14ac:dyDescent="0.35">
      <c r="B5" s="76"/>
      <c r="C5" s="26" t="s">
        <v>46</v>
      </c>
      <c r="D5" s="27">
        <v>4</v>
      </c>
      <c r="E5" s="26"/>
      <c r="F5" s="26" t="s">
        <v>47</v>
      </c>
      <c r="G5" s="27">
        <v>4</v>
      </c>
      <c r="H5" s="26"/>
      <c r="I5" s="86"/>
      <c r="J5" s="79"/>
      <c r="K5" s="79"/>
      <c r="L5" s="28"/>
      <c r="M5" s="28"/>
      <c r="N5" s="28"/>
      <c r="O5" s="28"/>
      <c r="P5" s="28"/>
      <c r="Q5" s="28"/>
      <c r="R5" s="28"/>
      <c r="S5" s="28"/>
      <c r="Y5" s="9">
        <v>2</v>
      </c>
      <c r="Z5" s="29">
        <f t="shared" ref="Z5:Z8" si="0">+Y5+Z$3</f>
        <v>3</v>
      </c>
      <c r="AA5" s="29">
        <f t="shared" ref="AA5:AA8" si="1">+Y5+AA$3</f>
        <v>4</v>
      </c>
      <c r="AB5" s="30">
        <f t="shared" ref="AB5:AB8" si="2">+Y5+AB$3</f>
        <v>9</v>
      </c>
      <c r="AC5" s="31">
        <f t="shared" ref="AC5:AC8" si="3">+Y5+AC$3</f>
        <v>13</v>
      </c>
      <c r="AD5" s="32">
        <f t="shared" ref="AD5:AD8" si="4">+Y5+AD$3</f>
        <v>17</v>
      </c>
    </row>
    <row r="6" spans="2:30" x14ac:dyDescent="0.35">
      <c r="B6" s="76"/>
      <c r="C6" s="26" t="s">
        <v>48</v>
      </c>
      <c r="D6" s="27">
        <v>3</v>
      </c>
      <c r="E6" s="26"/>
      <c r="F6" s="26" t="s">
        <v>49</v>
      </c>
      <c r="G6" s="27">
        <v>3</v>
      </c>
      <c r="H6" s="26"/>
      <c r="I6" s="86"/>
      <c r="J6" s="79"/>
      <c r="K6" s="79"/>
      <c r="L6" s="28"/>
      <c r="M6" s="28"/>
      <c r="N6" s="28"/>
      <c r="O6" s="28"/>
      <c r="P6" s="28"/>
      <c r="Q6" s="28"/>
      <c r="R6" s="28"/>
      <c r="S6" s="28"/>
      <c r="Y6" s="9">
        <v>6</v>
      </c>
      <c r="Z6" s="29">
        <f t="shared" si="0"/>
        <v>7</v>
      </c>
      <c r="AA6" s="30">
        <f t="shared" si="1"/>
        <v>8</v>
      </c>
      <c r="AB6" s="31">
        <f t="shared" si="2"/>
        <v>13</v>
      </c>
      <c r="AC6" s="32">
        <f t="shared" si="3"/>
        <v>17</v>
      </c>
      <c r="AD6" s="32">
        <f t="shared" si="4"/>
        <v>21</v>
      </c>
    </row>
    <row r="7" spans="2:30" x14ac:dyDescent="0.35">
      <c r="B7" s="76"/>
      <c r="C7" s="26" t="s">
        <v>50</v>
      </c>
      <c r="D7" s="27">
        <v>2</v>
      </c>
      <c r="E7" s="26"/>
      <c r="F7" s="26" t="s">
        <v>51</v>
      </c>
      <c r="G7" s="27">
        <v>2</v>
      </c>
      <c r="H7" s="26"/>
      <c r="I7" s="86"/>
      <c r="J7" s="79"/>
      <c r="K7" s="79"/>
      <c r="L7" s="28"/>
      <c r="M7" s="28"/>
      <c r="N7" s="28"/>
      <c r="O7" s="28"/>
      <c r="P7" s="28"/>
      <c r="Q7" s="28"/>
      <c r="R7" s="28"/>
      <c r="S7" s="28"/>
      <c r="Y7" s="9">
        <v>9</v>
      </c>
      <c r="Z7" s="33">
        <f t="shared" si="0"/>
        <v>10</v>
      </c>
      <c r="AA7" s="31">
        <f t="shared" si="1"/>
        <v>11</v>
      </c>
      <c r="AB7" s="31">
        <f t="shared" si="2"/>
        <v>16</v>
      </c>
      <c r="AC7" s="32">
        <f t="shared" si="3"/>
        <v>20</v>
      </c>
      <c r="AD7" s="32">
        <f t="shared" si="4"/>
        <v>24</v>
      </c>
    </row>
    <row r="8" spans="2:30" ht="15" thickBot="1" x14ac:dyDescent="0.4">
      <c r="B8" s="77"/>
      <c r="C8" s="34" t="s">
        <v>52</v>
      </c>
      <c r="D8" s="35">
        <v>1</v>
      </c>
      <c r="E8" s="34"/>
      <c r="F8" s="34" t="s">
        <v>53</v>
      </c>
      <c r="G8" s="35">
        <v>1</v>
      </c>
      <c r="H8" s="34"/>
      <c r="I8" s="87"/>
      <c r="J8" s="80"/>
      <c r="K8" s="80"/>
      <c r="L8" s="28"/>
      <c r="M8" s="28"/>
      <c r="N8" s="28"/>
      <c r="O8" s="28"/>
      <c r="P8" s="28"/>
      <c r="Q8" s="28"/>
      <c r="R8" s="28"/>
      <c r="S8" s="28"/>
      <c r="Y8" s="9">
        <v>10</v>
      </c>
      <c r="Z8" s="31">
        <f t="shared" si="0"/>
        <v>11</v>
      </c>
      <c r="AA8" s="31">
        <f t="shared" si="1"/>
        <v>12</v>
      </c>
      <c r="AB8" s="32">
        <f t="shared" si="2"/>
        <v>17</v>
      </c>
      <c r="AC8" s="32">
        <f t="shared" si="3"/>
        <v>21</v>
      </c>
      <c r="AD8" s="32">
        <f t="shared" si="4"/>
        <v>25</v>
      </c>
    </row>
    <row r="9" spans="2:30" ht="15" customHeight="1" x14ac:dyDescent="0.35">
      <c r="B9" s="75" t="s">
        <v>54</v>
      </c>
      <c r="C9" s="21" t="s">
        <v>41</v>
      </c>
      <c r="D9" s="22"/>
      <c r="E9" s="23">
        <f>+SUMIF(E10:E14,"X",D10:D14)</f>
        <v>0</v>
      </c>
      <c r="F9" s="21" t="s">
        <v>42</v>
      </c>
      <c r="G9" s="22"/>
      <c r="H9" s="23">
        <f>+SUMIF(H10:H14,"X",G10:G14)</f>
        <v>0</v>
      </c>
      <c r="I9" s="24" t="s">
        <v>43</v>
      </c>
      <c r="J9" s="78">
        <f>+H9*E9</f>
        <v>0</v>
      </c>
      <c r="K9" s="78">
        <f>J9*0.25</f>
        <v>0</v>
      </c>
      <c r="L9" s="25"/>
      <c r="M9" s="25"/>
      <c r="N9" s="25"/>
      <c r="O9" s="25"/>
      <c r="P9" s="25"/>
      <c r="Q9" s="25"/>
      <c r="R9" s="25"/>
      <c r="S9" s="25"/>
    </row>
    <row r="10" spans="2:30" ht="15" customHeight="1" x14ac:dyDescent="0.35">
      <c r="B10" s="76"/>
      <c r="C10" s="26" t="s">
        <v>44</v>
      </c>
      <c r="D10" s="27">
        <v>5</v>
      </c>
      <c r="E10" s="26"/>
      <c r="F10" s="26" t="s">
        <v>45</v>
      </c>
      <c r="G10" s="27">
        <v>5</v>
      </c>
      <c r="H10" s="26"/>
      <c r="I10" s="81" t="str">
        <f>IF(E9*H9&lt;5,"",IF(E9*H9&lt;10,"BAJO",IF(E9*H9&lt;15,"MODERADO",IF(E9*H9&lt;20,"POR ENCIMA DEL PROMEDIO","ALTO"))))</f>
        <v/>
      </c>
      <c r="J10" s="79"/>
      <c r="K10" s="79"/>
      <c r="L10" s="28"/>
      <c r="M10" s="28"/>
      <c r="N10" s="28"/>
      <c r="O10" s="28"/>
      <c r="P10" s="28"/>
      <c r="Q10" s="28"/>
      <c r="R10" s="28"/>
      <c r="S10" s="28"/>
    </row>
    <row r="11" spans="2:30" x14ac:dyDescent="0.35">
      <c r="B11" s="76"/>
      <c r="C11" s="26" t="s">
        <v>46</v>
      </c>
      <c r="D11" s="27">
        <v>4</v>
      </c>
      <c r="E11" s="26"/>
      <c r="F11" s="26" t="s">
        <v>47</v>
      </c>
      <c r="G11" s="27">
        <v>4</v>
      </c>
      <c r="H11" s="26"/>
      <c r="I11" s="81"/>
      <c r="J11" s="79"/>
      <c r="K11" s="79"/>
      <c r="L11" s="28"/>
      <c r="M11" s="28"/>
      <c r="N11" s="28"/>
      <c r="O11" s="28"/>
      <c r="P11" s="28"/>
      <c r="Q11" s="28"/>
      <c r="R11" s="28"/>
      <c r="S11" s="28"/>
    </row>
    <row r="12" spans="2:30" x14ac:dyDescent="0.35">
      <c r="B12" s="76"/>
      <c r="C12" s="26" t="s">
        <v>48</v>
      </c>
      <c r="D12" s="27">
        <v>3</v>
      </c>
      <c r="E12" s="26"/>
      <c r="F12" s="26" t="s">
        <v>49</v>
      </c>
      <c r="G12" s="27">
        <v>3</v>
      </c>
      <c r="H12" s="26"/>
      <c r="I12" s="81"/>
      <c r="J12" s="79"/>
      <c r="K12" s="79"/>
      <c r="L12" s="28"/>
      <c r="M12" s="28"/>
      <c r="N12" s="28"/>
      <c r="O12" s="28"/>
      <c r="P12" s="28"/>
      <c r="Q12" s="28"/>
      <c r="R12" s="28"/>
      <c r="S12" s="28"/>
      <c r="Z12" s="36" t="str">
        <f>IF(Z4=0,"",IF(Z4&lt;8,"BAJO",IF(Z4&lt;11,"MODERADO",IF(Z4&lt;17,"ALTO","EXTREMO"))))</f>
        <v>BAJO</v>
      </c>
      <c r="AA12" s="36" t="str">
        <f t="shared" ref="AA12:AD12" si="5">IF(AA4=0,"",IF(AA4&lt;8,"BAJO",IF(AA4&lt;11,"MODERADO",IF(AA4&lt;17,"ALTO","EXTREMO"))))</f>
        <v>BAJO</v>
      </c>
      <c r="AB12" s="36" t="str">
        <f t="shared" si="5"/>
        <v>MODERADO</v>
      </c>
      <c r="AC12" s="36" t="str">
        <f t="shared" si="5"/>
        <v>ALTO</v>
      </c>
      <c r="AD12" s="36" t="str">
        <f t="shared" si="5"/>
        <v>ALTO</v>
      </c>
    </row>
    <row r="13" spans="2:30" ht="15" customHeight="1" x14ac:dyDescent="0.35">
      <c r="B13" s="76"/>
      <c r="C13" s="26" t="s">
        <v>50</v>
      </c>
      <c r="D13" s="27">
        <v>2</v>
      </c>
      <c r="E13" s="26"/>
      <c r="F13" s="26" t="s">
        <v>51</v>
      </c>
      <c r="G13" s="27">
        <v>2</v>
      </c>
      <c r="H13" s="26"/>
      <c r="I13" s="81"/>
      <c r="J13" s="79"/>
      <c r="K13" s="79"/>
      <c r="L13" s="28"/>
      <c r="M13" s="28"/>
      <c r="N13" s="28"/>
      <c r="O13" s="28"/>
      <c r="P13" s="28"/>
      <c r="Q13" s="28"/>
      <c r="R13" s="28"/>
      <c r="S13" s="28"/>
      <c r="Z13" s="36" t="str">
        <f t="shared" ref="Z13:AD14" si="6">IF(Z5=0,"",IF(Z5&lt;8,"BAJO",IF(Z5&lt;11,"MODERADO",IF(Z5&lt;17,"ALTO","EXTREMO"))))</f>
        <v>BAJO</v>
      </c>
      <c r="AA13" s="36" t="str">
        <f t="shared" si="6"/>
        <v>BAJO</v>
      </c>
      <c r="AB13" s="36" t="str">
        <f t="shared" si="6"/>
        <v>MODERADO</v>
      </c>
      <c r="AC13" s="36" t="str">
        <f t="shared" si="6"/>
        <v>ALTO</v>
      </c>
      <c r="AD13" s="36" t="str">
        <f t="shared" si="6"/>
        <v>EXTREMO</v>
      </c>
    </row>
    <row r="14" spans="2:30" ht="15" thickBot="1" x14ac:dyDescent="0.4">
      <c r="B14" s="77"/>
      <c r="C14" s="34" t="s">
        <v>52</v>
      </c>
      <c r="D14" s="35">
        <v>1</v>
      </c>
      <c r="E14" s="34"/>
      <c r="F14" s="34" t="s">
        <v>53</v>
      </c>
      <c r="G14" s="35">
        <v>1</v>
      </c>
      <c r="H14" s="34"/>
      <c r="I14" s="82"/>
      <c r="J14" s="80"/>
      <c r="K14" s="80"/>
      <c r="L14" s="28"/>
      <c r="Z14" s="36" t="str">
        <f t="shared" si="6"/>
        <v>BAJO</v>
      </c>
      <c r="AA14" s="36" t="str">
        <f t="shared" si="6"/>
        <v>MODERADO</v>
      </c>
      <c r="AB14" s="36" t="str">
        <f t="shared" si="6"/>
        <v>ALTO</v>
      </c>
      <c r="AC14" s="36" t="str">
        <f t="shared" si="6"/>
        <v>EXTREMO</v>
      </c>
      <c r="AD14" s="36" t="str">
        <f t="shared" si="6"/>
        <v>EXTREMO</v>
      </c>
    </row>
    <row r="15" spans="2:30" x14ac:dyDescent="0.35">
      <c r="B15" s="75" t="s">
        <v>55</v>
      </c>
      <c r="C15" s="21" t="s">
        <v>41</v>
      </c>
      <c r="D15" s="22"/>
      <c r="E15" s="23">
        <f>+SUMIF(E16:E20,"X",D16:D20)</f>
        <v>0</v>
      </c>
      <c r="F15" s="21" t="s">
        <v>42</v>
      </c>
      <c r="G15" s="22"/>
      <c r="H15" s="23">
        <f>+SUMIF(H16:H20,"X",G16:G20)</f>
        <v>0</v>
      </c>
      <c r="I15" s="24" t="s">
        <v>43</v>
      </c>
      <c r="J15" s="78">
        <f>+H15*E15</f>
        <v>0</v>
      </c>
      <c r="K15" s="78">
        <f>J15*0.25</f>
        <v>0</v>
      </c>
    </row>
    <row r="16" spans="2:30" x14ac:dyDescent="0.35">
      <c r="B16" s="76"/>
      <c r="C16" s="26" t="s">
        <v>44</v>
      </c>
      <c r="D16" s="27">
        <v>5</v>
      </c>
      <c r="E16" s="26"/>
      <c r="F16" s="26" t="s">
        <v>45</v>
      </c>
      <c r="G16" s="27">
        <v>5</v>
      </c>
      <c r="H16" s="26"/>
      <c r="I16" s="81" t="str">
        <f>IF(E15*H15&lt;5,"",IF(E15*H15&lt;10,"BAJO",IF(E15*H15&lt;15,"MODERADO",IF(E15*H15&lt;20,"POR ENCIMA DEL PROMEDIO","ALTO"))))</f>
        <v/>
      </c>
      <c r="J16" s="79"/>
      <c r="K16" s="79"/>
    </row>
    <row r="17" spans="2:11" x14ac:dyDescent="0.35">
      <c r="B17" s="76"/>
      <c r="C17" s="26" t="s">
        <v>46</v>
      </c>
      <c r="D17" s="27">
        <v>4</v>
      </c>
      <c r="E17" s="26"/>
      <c r="F17" s="26" t="s">
        <v>47</v>
      </c>
      <c r="G17" s="27">
        <v>4</v>
      </c>
      <c r="H17" s="26"/>
      <c r="I17" s="81"/>
      <c r="J17" s="79"/>
      <c r="K17" s="79"/>
    </row>
    <row r="18" spans="2:11" x14ac:dyDescent="0.35">
      <c r="B18" s="76"/>
      <c r="C18" s="26" t="s">
        <v>48</v>
      </c>
      <c r="D18" s="27">
        <v>3</v>
      </c>
      <c r="E18" s="26"/>
      <c r="F18" s="26" t="s">
        <v>49</v>
      </c>
      <c r="G18" s="27">
        <v>3</v>
      </c>
      <c r="H18" s="26"/>
      <c r="I18" s="81"/>
      <c r="J18" s="79"/>
      <c r="K18" s="79"/>
    </row>
    <row r="19" spans="2:11" x14ac:dyDescent="0.35">
      <c r="B19" s="76"/>
      <c r="C19" s="26" t="s">
        <v>50</v>
      </c>
      <c r="D19" s="27">
        <v>2</v>
      </c>
      <c r="E19" s="26"/>
      <c r="F19" s="26" t="s">
        <v>51</v>
      </c>
      <c r="G19" s="27">
        <v>2</v>
      </c>
      <c r="H19" s="26"/>
      <c r="I19" s="81"/>
      <c r="J19" s="79"/>
      <c r="K19" s="79"/>
    </row>
    <row r="20" spans="2:11" ht="15" thickBot="1" x14ac:dyDescent="0.4">
      <c r="B20" s="77"/>
      <c r="C20" s="34" t="s">
        <v>52</v>
      </c>
      <c r="D20" s="35">
        <v>1</v>
      </c>
      <c r="E20" s="34"/>
      <c r="F20" s="34" t="s">
        <v>53</v>
      </c>
      <c r="G20" s="35">
        <v>1</v>
      </c>
      <c r="H20" s="34"/>
      <c r="I20" s="82"/>
      <c r="J20" s="80"/>
      <c r="K20" s="80"/>
    </row>
    <row r="21" spans="2:11" ht="15" thickBot="1" x14ac:dyDescent="0.4">
      <c r="B21" s="88" t="s">
        <v>56</v>
      </c>
      <c r="C21" s="89"/>
      <c r="D21" s="89"/>
      <c r="E21" s="89"/>
      <c r="F21" s="89"/>
      <c r="G21" s="89"/>
      <c r="H21" s="89"/>
      <c r="I21" s="89"/>
      <c r="J21" s="90"/>
      <c r="K21" s="37">
        <f>SUM(K3:K20)</f>
        <v>0</v>
      </c>
    </row>
    <row r="22" spans="2:11" ht="15" thickBot="1" x14ac:dyDescent="0.4">
      <c r="B22" s="91"/>
      <c r="C22" s="92"/>
      <c r="D22" s="92"/>
      <c r="E22" s="92"/>
      <c r="F22" s="92"/>
      <c r="G22" s="92"/>
      <c r="H22" s="92"/>
      <c r="I22" s="92"/>
      <c r="J22" s="93"/>
      <c r="K22" s="38" t="s">
        <v>29</v>
      </c>
    </row>
  </sheetData>
  <mergeCells count="14">
    <mergeCell ref="B15:B20"/>
    <mergeCell ref="J15:J20"/>
    <mergeCell ref="K15:K20"/>
    <mergeCell ref="I16:I20"/>
    <mergeCell ref="B21:J22"/>
    <mergeCell ref="B9:B14"/>
    <mergeCell ref="J9:J14"/>
    <mergeCell ref="K9:K14"/>
    <mergeCell ref="I10:I14"/>
    <mergeCell ref="B2:J2"/>
    <mergeCell ref="B3:B8"/>
    <mergeCell ref="J3:J8"/>
    <mergeCell ref="K3:K8"/>
    <mergeCell ref="I4:I8"/>
  </mergeCells>
  <conditionalFormatting sqref="I4:I8">
    <cfRule type="cellIs" dxfId="11" priority="9" operator="equal">
      <formula>"ALTO"</formula>
    </cfRule>
    <cfRule type="cellIs" dxfId="10" priority="10" operator="equal">
      <formula>"POR ENCIMA DEL PROMEDIO"</formula>
    </cfRule>
    <cfRule type="cellIs" dxfId="9" priority="11" operator="equal">
      <formula>"MODERADO"</formula>
    </cfRule>
    <cfRule type="cellIs" dxfId="8" priority="12" operator="equal">
      <formula>"BAJO"</formula>
    </cfRule>
  </conditionalFormatting>
  <conditionalFormatting sqref="I10:I14">
    <cfRule type="cellIs" dxfId="7" priority="5" operator="equal">
      <formula>"ALTO"</formula>
    </cfRule>
    <cfRule type="cellIs" dxfId="6" priority="6" operator="equal">
      <formula>"POR ENCIMA DEL PROMEDIO"</formula>
    </cfRule>
    <cfRule type="cellIs" dxfId="5" priority="7" operator="equal">
      <formula>"MODERADO"</formula>
    </cfRule>
    <cfRule type="cellIs" dxfId="4" priority="8" operator="equal">
      <formula>"BAJO"</formula>
    </cfRule>
  </conditionalFormatting>
  <conditionalFormatting sqref="I16:I20">
    <cfRule type="cellIs" dxfId="3" priority="1" operator="equal">
      <formula>"ALTO"</formula>
    </cfRule>
    <cfRule type="cellIs" dxfId="2" priority="2" operator="equal">
      <formula>"POR ENCIMA DEL PROMEDIO"</formula>
    </cfRule>
    <cfRule type="cellIs" dxfId="1" priority="3" operator="equal">
      <formula>"MODERADO"</formula>
    </cfRule>
    <cfRule type="cellIs" dxfId="0" priority="4" operator="equal">
      <formula>"BAJO"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topLeftCell="A31" workbookViewId="0">
      <selection activeCell="D6" sqref="D6:H6"/>
    </sheetView>
  </sheetViews>
  <sheetFormatPr baseColWidth="10" defaultRowHeight="14.5" x14ac:dyDescent="0.35"/>
  <cols>
    <col min="1" max="1" width="16" customWidth="1"/>
    <col min="2" max="2" width="35.54296875" customWidth="1"/>
    <col min="3" max="3" width="26.81640625" customWidth="1"/>
    <col min="4" max="4" width="13.453125" customWidth="1"/>
    <col min="5" max="5" width="14.453125" customWidth="1"/>
    <col min="6" max="6" width="21.54296875" customWidth="1"/>
    <col min="7" max="7" width="14.81640625" customWidth="1"/>
    <col min="8" max="8" width="15" customWidth="1"/>
  </cols>
  <sheetData>
    <row r="1" spans="1:8" x14ac:dyDescent="0.35">
      <c r="A1" s="101" t="s">
        <v>16</v>
      </c>
      <c r="B1" s="101"/>
      <c r="C1" s="101"/>
      <c r="D1" s="101"/>
      <c r="E1" s="101"/>
      <c r="F1" s="101"/>
      <c r="G1" s="101"/>
      <c r="H1" s="101"/>
    </row>
    <row r="2" spans="1:8" x14ac:dyDescent="0.35">
      <c r="A2" s="10"/>
      <c r="B2" s="10"/>
      <c r="C2" s="10"/>
      <c r="D2" s="10"/>
      <c r="E2" s="10"/>
      <c r="F2" s="10"/>
      <c r="G2" s="10"/>
      <c r="H2" s="10"/>
    </row>
    <row r="3" spans="1:8" ht="49.5" customHeight="1" x14ac:dyDescent="0.35">
      <c r="A3" s="102" t="s">
        <v>62</v>
      </c>
      <c r="B3" s="102"/>
      <c r="C3" s="102"/>
      <c r="D3" s="102" t="s">
        <v>66</v>
      </c>
      <c r="E3" s="102"/>
      <c r="F3" s="102"/>
      <c r="G3" s="102"/>
      <c r="H3" s="102"/>
    </row>
    <row r="4" spans="1:8" ht="33.75" customHeight="1" x14ac:dyDescent="0.35">
      <c r="A4" s="102" t="s">
        <v>63</v>
      </c>
      <c r="B4" s="102"/>
      <c r="C4" s="102"/>
      <c r="D4" s="102" t="s">
        <v>60</v>
      </c>
      <c r="E4" s="102"/>
      <c r="F4" s="102"/>
      <c r="G4" s="102"/>
      <c r="H4" s="102"/>
    </row>
    <row r="5" spans="1:8" x14ac:dyDescent="0.35">
      <c r="A5" s="102" t="s">
        <v>64</v>
      </c>
      <c r="B5" s="102"/>
      <c r="C5" s="102"/>
      <c r="D5" s="103" t="s">
        <v>61</v>
      </c>
      <c r="E5" s="103"/>
      <c r="F5" s="103"/>
      <c r="G5" s="103"/>
      <c r="H5" s="103"/>
    </row>
    <row r="6" spans="1:8" x14ac:dyDescent="0.35">
      <c r="A6" s="102" t="s">
        <v>67</v>
      </c>
      <c r="B6" s="102"/>
      <c r="C6" s="102"/>
      <c r="D6" s="103" t="s">
        <v>65</v>
      </c>
      <c r="E6" s="103"/>
      <c r="F6" s="103"/>
      <c r="G6" s="103"/>
      <c r="H6" s="103"/>
    </row>
    <row r="7" spans="1:8" x14ac:dyDescent="0.35">
      <c r="A7" s="9"/>
      <c r="D7" s="9"/>
    </row>
    <row r="8" spans="1:8" x14ac:dyDescent="0.35">
      <c r="A8" s="66" t="s">
        <v>24</v>
      </c>
      <c r="B8" s="66"/>
      <c r="C8" s="66"/>
      <c r="D8" s="66"/>
      <c r="E8" s="66"/>
      <c r="F8" s="66"/>
      <c r="G8" s="66"/>
      <c r="H8" s="66"/>
    </row>
    <row r="9" spans="1:8" ht="33" customHeight="1" x14ac:dyDescent="0.35">
      <c r="A9" s="71" t="s">
        <v>13</v>
      </c>
      <c r="B9" s="71" t="s">
        <v>14</v>
      </c>
      <c r="C9" s="72" t="s">
        <v>0</v>
      </c>
      <c r="D9" s="74" t="s">
        <v>1</v>
      </c>
      <c r="E9" s="74"/>
      <c r="F9" s="59" t="s">
        <v>15</v>
      </c>
      <c r="G9" s="59" t="s">
        <v>2</v>
      </c>
      <c r="H9" s="59" t="s">
        <v>35</v>
      </c>
    </row>
    <row r="10" spans="1:8" ht="22.5" customHeight="1" x14ac:dyDescent="0.35">
      <c r="A10" s="71"/>
      <c r="B10" s="71"/>
      <c r="C10" s="73"/>
      <c r="D10" s="1" t="s">
        <v>4</v>
      </c>
      <c r="E10" s="2" t="s">
        <v>5</v>
      </c>
      <c r="F10" s="59"/>
      <c r="G10" s="59"/>
      <c r="H10" s="59"/>
    </row>
    <row r="11" spans="1:8" x14ac:dyDescent="0.35">
      <c r="A11" s="60" t="s">
        <v>30</v>
      </c>
      <c r="B11" s="94" t="s">
        <v>27</v>
      </c>
      <c r="C11" s="52" t="s">
        <v>6</v>
      </c>
      <c r="D11" s="97">
        <v>15</v>
      </c>
      <c r="E11" s="97" t="s">
        <v>28</v>
      </c>
      <c r="F11" s="54" t="s">
        <v>7</v>
      </c>
      <c r="G11" s="97">
        <v>15</v>
      </c>
      <c r="H11" s="97" t="s">
        <v>28</v>
      </c>
    </row>
    <row r="12" spans="1:8" x14ac:dyDescent="0.35">
      <c r="A12" s="61"/>
      <c r="B12" s="95"/>
      <c r="C12" s="52"/>
      <c r="D12" s="98"/>
      <c r="E12" s="98"/>
      <c r="F12" s="54"/>
      <c r="G12" s="98"/>
      <c r="H12" s="98"/>
    </row>
    <row r="13" spans="1:8" x14ac:dyDescent="0.35">
      <c r="A13" s="61"/>
      <c r="B13" s="95"/>
      <c r="C13" s="52"/>
      <c r="D13" s="98"/>
      <c r="E13" s="98"/>
      <c r="F13" s="54"/>
      <c r="G13" s="98"/>
      <c r="H13" s="98"/>
    </row>
    <row r="14" spans="1:8" x14ac:dyDescent="0.35">
      <c r="A14" s="61"/>
      <c r="B14" s="95"/>
      <c r="C14" s="52"/>
      <c r="D14" s="98"/>
      <c r="E14" s="98"/>
      <c r="F14" s="54"/>
      <c r="G14" s="98"/>
      <c r="H14" s="98"/>
    </row>
    <row r="15" spans="1:8" x14ac:dyDescent="0.35">
      <c r="A15" s="61"/>
      <c r="B15" s="95"/>
      <c r="C15" s="52"/>
      <c r="D15" s="99"/>
      <c r="E15" s="99"/>
      <c r="F15" s="54"/>
      <c r="G15" s="99"/>
      <c r="H15" s="99"/>
    </row>
    <row r="16" spans="1:8" x14ac:dyDescent="0.35">
      <c r="A16" s="61"/>
      <c r="B16" s="95"/>
      <c r="C16" s="69" t="s">
        <v>8</v>
      </c>
      <c r="D16" s="100">
        <v>12</v>
      </c>
      <c r="E16" s="100" t="s">
        <v>29</v>
      </c>
      <c r="F16" s="54" t="s">
        <v>9</v>
      </c>
      <c r="G16" s="100">
        <v>12</v>
      </c>
      <c r="H16" s="100" t="s">
        <v>29</v>
      </c>
    </row>
    <row r="17" spans="1:9" x14ac:dyDescent="0.35">
      <c r="A17" s="61"/>
      <c r="B17" s="95"/>
      <c r="C17" s="69"/>
      <c r="D17" s="100"/>
      <c r="E17" s="100"/>
      <c r="F17" s="54"/>
      <c r="G17" s="100"/>
      <c r="H17" s="100"/>
    </row>
    <row r="18" spans="1:9" x14ac:dyDescent="0.35">
      <c r="A18" s="61"/>
      <c r="B18" s="95"/>
      <c r="C18" s="69"/>
      <c r="D18" s="100"/>
      <c r="E18" s="100"/>
      <c r="F18" s="54"/>
      <c r="G18" s="100"/>
      <c r="H18" s="100"/>
    </row>
    <row r="19" spans="1:9" x14ac:dyDescent="0.35">
      <c r="A19" s="61"/>
      <c r="B19" s="95"/>
      <c r="C19" s="69"/>
      <c r="D19" s="100"/>
      <c r="E19" s="100"/>
      <c r="F19" s="54"/>
      <c r="G19" s="100"/>
      <c r="H19" s="100"/>
    </row>
    <row r="20" spans="1:9" x14ac:dyDescent="0.35">
      <c r="A20" s="61"/>
      <c r="B20" s="95"/>
      <c r="C20" s="70"/>
      <c r="D20" s="100"/>
      <c r="E20" s="100"/>
      <c r="F20" s="54"/>
      <c r="G20" s="100"/>
      <c r="H20" s="100"/>
    </row>
    <row r="21" spans="1:9" x14ac:dyDescent="0.35">
      <c r="A21" s="61"/>
      <c r="B21" s="95"/>
      <c r="C21" s="52" t="s">
        <v>10</v>
      </c>
      <c r="D21" s="97">
        <v>15</v>
      </c>
      <c r="E21" s="97" t="s">
        <v>28</v>
      </c>
      <c r="F21" s="54" t="s">
        <v>11</v>
      </c>
      <c r="G21" s="97">
        <v>15</v>
      </c>
      <c r="H21" s="97" t="s">
        <v>28</v>
      </c>
    </row>
    <row r="22" spans="1:9" x14ac:dyDescent="0.35">
      <c r="A22" s="61"/>
      <c r="B22" s="95"/>
      <c r="C22" s="52"/>
      <c r="D22" s="98"/>
      <c r="E22" s="98"/>
      <c r="F22" s="54"/>
      <c r="G22" s="98"/>
      <c r="H22" s="98"/>
    </row>
    <row r="23" spans="1:9" x14ac:dyDescent="0.35">
      <c r="A23" s="61"/>
      <c r="B23" s="95"/>
      <c r="C23" s="52"/>
      <c r="D23" s="98"/>
      <c r="E23" s="98"/>
      <c r="F23" s="54"/>
      <c r="G23" s="98"/>
      <c r="H23" s="98"/>
    </row>
    <row r="24" spans="1:9" x14ac:dyDescent="0.35">
      <c r="A24" s="61"/>
      <c r="B24" s="95"/>
      <c r="C24" s="52"/>
      <c r="D24" s="98"/>
      <c r="E24" s="98"/>
      <c r="F24" s="54"/>
      <c r="G24" s="98"/>
      <c r="H24" s="98"/>
    </row>
    <row r="25" spans="1:9" x14ac:dyDescent="0.35">
      <c r="A25" s="61"/>
      <c r="B25" s="95"/>
      <c r="C25" s="52"/>
      <c r="D25" s="99"/>
      <c r="E25" s="99"/>
      <c r="F25" s="54"/>
      <c r="G25" s="99"/>
      <c r="H25" s="99"/>
    </row>
    <row r="26" spans="1:9" ht="39.5" thickBot="1" x14ac:dyDescent="0.4">
      <c r="A26" s="62"/>
      <c r="B26" s="96"/>
      <c r="C26" s="3" t="s">
        <v>12</v>
      </c>
      <c r="D26" s="16">
        <v>3.5</v>
      </c>
      <c r="E26" s="17" t="s">
        <v>29</v>
      </c>
      <c r="F26" s="4"/>
      <c r="G26" s="5"/>
      <c r="H26" s="6"/>
    </row>
    <row r="27" spans="1:9" ht="44" thickBot="1" x14ac:dyDescent="0.4">
      <c r="A27" s="48" t="s">
        <v>36</v>
      </c>
      <c r="B27" s="49"/>
      <c r="C27" s="50"/>
      <c r="D27" s="18">
        <v>14.25</v>
      </c>
      <c r="E27" s="18" t="s">
        <v>29</v>
      </c>
      <c r="F27" s="13" t="s">
        <v>37</v>
      </c>
      <c r="G27" s="18">
        <v>14.25</v>
      </c>
      <c r="H27" s="18" t="s">
        <v>29</v>
      </c>
      <c r="I27" s="14"/>
    </row>
    <row r="28" spans="1:9" ht="228.75" customHeight="1" x14ac:dyDescent="0.35">
      <c r="A28" s="104" t="s">
        <v>34</v>
      </c>
      <c r="B28" s="66"/>
      <c r="C28" s="66"/>
      <c r="D28" s="66"/>
      <c r="E28" s="66"/>
      <c r="F28" s="66"/>
      <c r="G28" s="66"/>
      <c r="H28" s="66"/>
    </row>
    <row r="29" spans="1:9" ht="48" customHeight="1" x14ac:dyDescent="0.35">
      <c r="A29" s="104" t="s">
        <v>31</v>
      </c>
      <c r="B29" s="66"/>
      <c r="C29" s="66"/>
      <c r="D29" s="66"/>
      <c r="E29" s="66"/>
      <c r="F29" s="66"/>
      <c r="G29" s="66"/>
      <c r="H29" s="66"/>
    </row>
    <row r="30" spans="1:9" x14ac:dyDescent="0.35">
      <c r="A30" s="39" t="s">
        <v>59</v>
      </c>
      <c r="B30" s="40"/>
      <c r="C30" s="40"/>
      <c r="D30" s="40"/>
      <c r="E30" s="40"/>
      <c r="F30" s="40"/>
      <c r="G30" s="40"/>
      <c r="H30" s="41"/>
    </row>
    <row r="31" spans="1:9" x14ac:dyDescent="0.35">
      <c r="A31" s="42"/>
      <c r="B31" s="43"/>
      <c r="C31" s="43"/>
      <c r="D31" s="43"/>
      <c r="E31" s="43"/>
      <c r="F31" s="43"/>
      <c r="G31" s="43"/>
      <c r="H31" s="44"/>
    </row>
    <row r="32" spans="1:9" x14ac:dyDescent="0.35">
      <c r="A32" s="45" t="s">
        <v>58</v>
      </c>
      <c r="B32" s="46"/>
      <c r="C32" s="46"/>
      <c r="D32" s="46"/>
      <c r="E32" s="46"/>
      <c r="F32" s="46"/>
      <c r="G32" s="46"/>
      <c r="H32" s="47"/>
    </row>
  </sheetData>
  <mergeCells count="44">
    <mergeCell ref="D3:F3"/>
    <mergeCell ref="G3:H3"/>
    <mergeCell ref="A6:C6"/>
    <mergeCell ref="H16:H20"/>
    <mergeCell ref="C21:C25"/>
    <mergeCell ref="D21:D25"/>
    <mergeCell ref="E21:E25"/>
    <mergeCell ref="F21:F25"/>
    <mergeCell ref="G21:G25"/>
    <mergeCell ref="E11:E15"/>
    <mergeCell ref="H21:H25"/>
    <mergeCell ref="G11:G15"/>
    <mergeCell ref="H11:H15"/>
    <mergeCell ref="A1:H1"/>
    <mergeCell ref="A8:H8"/>
    <mergeCell ref="A9:A10"/>
    <mergeCell ref="B9:B10"/>
    <mergeCell ref="C9:C10"/>
    <mergeCell ref="D9:E9"/>
    <mergeCell ref="F9:F10"/>
    <mergeCell ref="G9:G10"/>
    <mergeCell ref="H9:H10"/>
    <mergeCell ref="D4:H4"/>
    <mergeCell ref="D5:H5"/>
    <mergeCell ref="D6:H6"/>
    <mergeCell ref="A3:C3"/>
    <mergeCell ref="A4:C4"/>
    <mergeCell ref="A5:C5"/>
    <mergeCell ref="F16:F20"/>
    <mergeCell ref="A30:H30"/>
    <mergeCell ref="A31:H31"/>
    <mergeCell ref="A32:H32"/>
    <mergeCell ref="A27:C27"/>
    <mergeCell ref="A11:A26"/>
    <mergeCell ref="B11:B26"/>
    <mergeCell ref="C11:C15"/>
    <mergeCell ref="D11:D15"/>
    <mergeCell ref="C16:C20"/>
    <mergeCell ref="D16:D20"/>
    <mergeCell ref="G16:G20"/>
    <mergeCell ref="F11:F15"/>
    <mergeCell ref="E16:E20"/>
    <mergeCell ref="A28:H28"/>
    <mergeCell ref="A29:H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FICHA INDIVIDUAL GRADUACION </vt:lpstr>
      <vt:lpstr>MATRIZ CALIFICACION</vt:lpstr>
      <vt:lpstr>EJEMPLO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Burgos Acosta Luz Andrea</dc:creator>
  <cp:lastModifiedBy>Arias Duarte Luis Fernando</cp:lastModifiedBy>
  <dcterms:created xsi:type="dcterms:W3CDTF">2020-02-17T22:34:23Z</dcterms:created>
  <dcterms:modified xsi:type="dcterms:W3CDTF">2020-03-30T16:23:42Z</dcterms:modified>
</cp:coreProperties>
</file>