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lazar\Desktop\"/>
    </mc:Choice>
  </mc:AlternateContent>
  <bookViews>
    <workbookView xWindow="0" yWindow="0" windowWidth="20490" windowHeight="7650"/>
  </bookViews>
  <sheets>
    <sheet name="F14.1  PLANES DE MEJORAMIENT..." sheetId="1" r:id="rId1"/>
  </sheets>
  <definedNames>
    <definedName name="_xlnm._FilterDatabase" localSheetId="0" hidden="1">'F14.1  PLANES DE MEJORAMIENT...'!$A$10:$O$296</definedName>
  </definedNames>
  <calcPr calcId="162913"/>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11" i="1"/>
  <c r="IQ149" i="1" l="1"/>
  <c r="IR149" i="1"/>
  <c r="IS149" i="1"/>
  <c r="IQ150" i="1"/>
  <c r="IR150" i="1"/>
  <c r="IS150" i="1"/>
  <c r="IQ151" i="1"/>
  <c r="IR151" i="1"/>
  <c r="IS151" i="1"/>
  <c r="IQ141" i="1"/>
  <c r="IR141" i="1"/>
  <c r="IS141" i="1"/>
  <c r="IQ287" i="1"/>
  <c r="IR287" i="1"/>
  <c r="IS287" i="1"/>
  <c r="IQ91" i="1"/>
  <c r="IR91" i="1"/>
  <c r="IS91" i="1"/>
  <c r="IQ210" i="1"/>
  <c r="IR210" i="1"/>
  <c r="IS210" i="1"/>
  <c r="IQ183" i="1"/>
  <c r="IR183" i="1"/>
  <c r="IS183" i="1"/>
  <c r="IQ85" i="1"/>
  <c r="IR85" i="1"/>
  <c r="IS85" i="1"/>
  <c r="IQ288" i="1"/>
  <c r="IR288" i="1"/>
  <c r="IS288" i="1"/>
  <c r="IQ92" i="1"/>
  <c r="IR92" i="1"/>
  <c r="IS92" i="1"/>
  <c r="IQ211" i="1"/>
  <c r="IR211" i="1"/>
  <c r="IS211" i="1"/>
  <c r="IQ184" i="1"/>
  <c r="IR184" i="1"/>
  <c r="IS184" i="1"/>
  <c r="IQ264" i="1"/>
  <c r="IR264" i="1"/>
  <c r="IS264" i="1"/>
  <c r="IQ265" i="1"/>
  <c r="IR265" i="1"/>
  <c r="IS265" i="1"/>
  <c r="IQ266" i="1"/>
  <c r="IR266" i="1"/>
  <c r="IS266" i="1"/>
  <c r="IQ267" i="1"/>
  <c r="IR267" i="1"/>
  <c r="IS267" i="1"/>
  <c r="IQ268" i="1"/>
  <c r="IR268" i="1"/>
  <c r="IS268" i="1"/>
  <c r="IQ269" i="1"/>
  <c r="IR269" i="1"/>
  <c r="IS269" i="1"/>
  <c r="IQ270" i="1"/>
  <c r="IR270" i="1"/>
  <c r="IS270" i="1"/>
  <c r="IQ271" i="1"/>
  <c r="IR271" i="1"/>
  <c r="IS271" i="1"/>
  <c r="IQ12" i="1"/>
  <c r="IR12" i="1"/>
  <c r="IS12" i="1"/>
  <c r="IQ45" i="1"/>
  <c r="IR45" i="1"/>
  <c r="IS45" i="1"/>
  <c r="IQ280" i="1"/>
  <c r="IR280" i="1"/>
  <c r="IS280" i="1"/>
  <c r="IQ35" i="1"/>
  <c r="IR35" i="1"/>
  <c r="IS35" i="1"/>
  <c r="IQ286" i="1"/>
  <c r="IR286" i="1"/>
  <c r="IS286" i="1"/>
  <c r="IQ156" i="1"/>
  <c r="IR156" i="1"/>
  <c r="IS156" i="1"/>
  <c r="IQ79" i="1"/>
  <c r="IR79" i="1"/>
  <c r="IS79" i="1"/>
  <c r="IQ272" i="1"/>
  <c r="IR272" i="1"/>
  <c r="IS272" i="1"/>
  <c r="IQ273" i="1"/>
  <c r="IR273" i="1"/>
  <c r="IS273" i="1"/>
  <c r="IQ274" i="1"/>
  <c r="IR274" i="1"/>
  <c r="IS274" i="1"/>
  <c r="IQ275" i="1"/>
  <c r="IR275" i="1"/>
  <c r="IS275" i="1"/>
  <c r="IQ154" i="1"/>
  <c r="IR154" i="1"/>
  <c r="IS154" i="1"/>
  <c r="IQ155" i="1"/>
  <c r="IR155" i="1"/>
  <c r="IS155" i="1"/>
  <c r="IQ169" i="1"/>
  <c r="IR169" i="1"/>
  <c r="IS169" i="1"/>
  <c r="IQ125" i="1"/>
  <c r="IR125" i="1"/>
  <c r="IS125" i="1"/>
  <c r="IQ191" i="1"/>
  <c r="IR191" i="1"/>
  <c r="IS191" i="1"/>
  <c r="IQ195" i="1"/>
  <c r="IR195" i="1"/>
  <c r="IS195" i="1"/>
  <c r="IQ127" i="1"/>
  <c r="IR127" i="1"/>
  <c r="IS127" i="1"/>
  <c r="IQ289" i="1"/>
  <c r="IR289" i="1"/>
  <c r="IS289" i="1"/>
  <c r="IQ93" i="1"/>
  <c r="IR93" i="1"/>
  <c r="IS93" i="1"/>
  <c r="IQ212" i="1"/>
  <c r="IR212" i="1"/>
  <c r="IS212" i="1"/>
  <c r="IQ185" i="1"/>
  <c r="IR185" i="1"/>
  <c r="IS185" i="1"/>
  <c r="IQ290" i="1"/>
  <c r="IR290" i="1"/>
  <c r="IS290" i="1"/>
  <c r="IQ94" i="1"/>
  <c r="IR94" i="1"/>
  <c r="IS94" i="1"/>
  <c r="IQ213" i="1"/>
  <c r="IR213" i="1"/>
  <c r="IS213" i="1"/>
  <c r="IQ186" i="1"/>
  <c r="IR186" i="1"/>
  <c r="IS186" i="1"/>
  <c r="IQ291" i="1"/>
  <c r="IR291" i="1"/>
  <c r="IS291" i="1"/>
  <c r="IQ95" i="1"/>
  <c r="IR95" i="1"/>
  <c r="IS95" i="1"/>
  <c r="IQ214" i="1"/>
  <c r="IR214" i="1"/>
  <c r="IS214" i="1"/>
  <c r="IQ187" i="1"/>
  <c r="IR187" i="1"/>
  <c r="IS187" i="1"/>
  <c r="IQ284" i="1"/>
  <c r="IR284" i="1"/>
  <c r="IS284" i="1"/>
  <c r="IQ281" i="1"/>
  <c r="IR281" i="1"/>
  <c r="IS281" i="1"/>
  <c r="IQ15" i="1"/>
  <c r="IR15" i="1"/>
  <c r="IS15" i="1"/>
  <c r="IQ276" i="1"/>
  <c r="IR276" i="1"/>
  <c r="IS276" i="1"/>
  <c r="IQ277" i="1"/>
  <c r="IR277" i="1"/>
  <c r="IS277" i="1"/>
  <c r="IQ278" i="1"/>
  <c r="IR278" i="1"/>
  <c r="IS278" i="1"/>
  <c r="IQ279" i="1"/>
  <c r="IR279" i="1"/>
  <c r="IS279" i="1"/>
  <c r="IQ233" i="1"/>
  <c r="IR233" i="1"/>
  <c r="IS233" i="1"/>
  <c r="IQ36" i="1"/>
  <c r="IR36" i="1"/>
  <c r="IS36" i="1"/>
  <c r="IQ37" i="1"/>
  <c r="IR37" i="1"/>
  <c r="IS37" i="1"/>
  <c r="IQ38" i="1"/>
  <c r="IR38" i="1"/>
  <c r="IS38" i="1"/>
  <c r="IQ39" i="1"/>
  <c r="IR39" i="1"/>
  <c r="IS39" i="1"/>
  <c r="IQ40" i="1"/>
  <c r="IR40" i="1"/>
  <c r="IS40" i="1"/>
  <c r="IQ217" i="1"/>
  <c r="IR217" i="1"/>
  <c r="IS217" i="1"/>
  <c r="IQ218" i="1"/>
  <c r="IR218" i="1"/>
  <c r="IS218" i="1"/>
  <c r="IQ206" i="1"/>
  <c r="IR206" i="1"/>
  <c r="IS206" i="1"/>
  <c r="IQ225" i="1"/>
  <c r="IR225" i="1"/>
  <c r="IS225" i="1"/>
  <c r="IQ228" i="1"/>
  <c r="IR228" i="1"/>
  <c r="IS228" i="1"/>
  <c r="IQ196" i="1"/>
  <c r="IR196" i="1"/>
  <c r="IS196" i="1"/>
  <c r="IQ194" i="1"/>
  <c r="IR194" i="1"/>
  <c r="IS194" i="1"/>
  <c r="IQ181" i="1"/>
  <c r="IR181" i="1"/>
  <c r="IS181" i="1"/>
  <c r="IQ177" i="1"/>
  <c r="IR177" i="1"/>
  <c r="IS177" i="1"/>
  <c r="IQ178" i="1"/>
  <c r="IR178" i="1"/>
  <c r="IS178" i="1"/>
  <c r="IQ179" i="1"/>
  <c r="IR179" i="1"/>
  <c r="IS179" i="1"/>
  <c r="IQ180" i="1"/>
  <c r="IR180" i="1"/>
  <c r="IS180" i="1"/>
  <c r="IQ142" i="1"/>
  <c r="IR142" i="1"/>
  <c r="IS142" i="1"/>
  <c r="IQ160" i="1"/>
  <c r="IR160" i="1"/>
  <c r="IS160" i="1"/>
  <c r="IQ24" i="1"/>
  <c r="IR24" i="1"/>
  <c r="IS24" i="1"/>
  <c r="IQ132" i="1"/>
  <c r="IR132" i="1"/>
  <c r="IS132" i="1"/>
  <c r="IQ26" i="1"/>
  <c r="IR26" i="1"/>
  <c r="IS26" i="1"/>
  <c r="IQ27" i="1"/>
  <c r="IR27" i="1"/>
  <c r="IS27" i="1"/>
  <c r="IQ136" i="1"/>
  <c r="IR136" i="1"/>
  <c r="IS136" i="1"/>
  <c r="IQ239" i="1"/>
  <c r="IR239" i="1"/>
  <c r="IS239" i="1"/>
  <c r="IQ240" i="1"/>
  <c r="IR240" i="1"/>
  <c r="IS240" i="1"/>
  <c r="IQ283" i="1"/>
  <c r="IR283" i="1"/>
  <c r="IS283" i="1"/>
  <c r="IQ236" i="1"/>
  <c r="IR236" i="1"/>
  <c r="IS236" i="1"/>
  <c r="IQ128" i="1"/>
  <c r="IR128" i="1"/>
  <c r="IS128" i="1"/>
  <c r="IQ209" i="1"/>
  <c r="IR209" i="1"/>
  <c r="IS209" i="1"/>
  <c r="IQ87" i="1"/>
  <c r="IR87" i="1"/>
  <c r="IS87" i="1"/>
  <c r="IQ202" i="1"/>
  <c r="IR202" i="1"/>
  <c r="IS202" i="1"/>
  <c r="IQ198" i="1"/>
  <c r="IR198" i="1"/>
  <c r="IS198" i="1"/>
  <c r="IQ192" i="1"/>
  <c r="IR192" i="1"/>
  <c r="IS192" i="1"/>
  <c r="IQ237" i="1"/>
  <c r="IR237" i="1"/>
  <c r="IS237" i="1"/>
  <c r="IQ226" i="1"/>
  <c r="IR226" i="1"/>
  <c r="IS226" i="1"/>
  <c r="IQ68" i="1"/>
  <c r="IR68" i="1"/>
  <c r="IS68" i="1"/>
  <c r="IQ69" i="1"/>
  <c r="IR69" i="1"/>
  <c r="IS69" i="1"/>
  <c r="IQ70" i="1"/>
  <c r="IR70" i="1"/>
  <c r="IS70" i="1"/>
  <c r="IQ146" i="1"/>
  <c r="IR146" i="1"/>
  <c r="IS146" i="1"/>
  <c r="IQ147" i="1"/>
  <c r="IR147" i="1"/>
  <c r="IS147" i="1"/>
  <c r="IQ28" i="1"/>
  <c r="IR28" i="1"/>
  <c r="IS28" i="1"/>
  <c r="IQ29" i="1"/>
  <c r="IR29" i="1"/>
  <c r="IS29" i="1"/>
  <c r="IQ71" i="1"/>
  <c r="IR71" i="1"/>
  <c r="IS71" i="1"/>
  <c r="IQ54" i="1"/>
  <c r="IR54" i="1"/>
  <c r="IS54" i="1"/>
  <c r="IQ60" i="1"/>
  <c r="IR60" i="1"/>
  <c r="IS60" i="1"/>
  <c r="IQ250" i="1"/>
  <c r="IR250" i="1"/>
  <c r="IS250" i="1"/>
  <c r="IQ137" i="1"/>
  <c r="IR137" i="1"/>
  <c r="IS137" i="1"/>
  <c r="IQ241" i="1"/>
  <c r="IR241" i="1"/>
  <c r="IS241" i="1"/>
  <c r="IQ242" i="1"/>
  <c r="IR242" i="1"/>
  <c r="IS242" i="1"/>
  <c r="IQ243" i="1"/>
  <c r="IR243" i="1"/>
  <c r="IS243" i="1"/>
  <c r="IQ130" i="1"/>
  <c r="IR130" i="1"/>
  <c r="IS130" i="1"/>
  <c r="IQ17" i="1"/>
  <c r="IR17" i="1"/>
  <c r="IS17" i="1"/>
  <c r="IQ18" i="1"/>
  <c r="IR18" i="1"/>
  <c r="IS18" i="1"/>
  <c r="IQ131" i="1"/>
  <c r="IR131" i="1"/>
  <c r="IS131" i="1"/>
  <c r="IQ19" i="1"/>
  <c r="IR19" i="1"/>
  <c r="IS19" i="1"/>
  <c r="IQ20" i="1"/>
  <c r="IR20" i="1"/>
  <c r="IS20" i="1"/>
  <c r="IQ197" i="1"/>
  <c r="IR197" i="1"/>
  <c r="IS197" i="1"/>
  <c r="IQ193" i="1"/>
  <c r="IR193" i="1"/>
  <c r="IS193" i="1"/>
  <c r="IQ182" i="1"/>
  <c r="IR182" i="1"/>
  <c r="IS182" i="1"/>
  <c r="IQ86" i="1"/>
  <c r="IR86" i="1"/>
  <c r="IS86" i="1"/>
  <c r="IQ124" i="1"/>
  <c r="IR124" i="1"/>
  <c r="IS124" i="1"/>
  <c r="IQ30" i="1"/>
  <c r="IR30" i="1"/>
  <c r="IS30" i="1"/>
  <c r="IQ33" i="1"/>
  <c r="IR33" i="1"/>
  <c r="IS33" i="1"/>
  <c r="IQ153" i="1"/>
  <c r="IR153" i="1"/>
  <c r="IS153" i="1"/>
  <c r="IQ199" i="1"/>
  <c r="IR199" i="1"/>
  <c r="IS199" i="1"/>
  <c r="IQ200" i="1"/>
  <c r="IR200" i="1"/>
  <c r="IS200" i="1"/>
  <c r="IQ201" i="1"/>
  <c r="IR201" i="1"/>
  <c r="IS201" i="1"/>
  <c r="IQ205" i="1"/>
  <c r="IR205" i="1"/>
  <c r="IS205" i="1"/>
  <c r="IQ176" i="1"/>
  <c r="IR176" i="1"/>
  <c r="IS176" i="1"/>
  <c r="IQ159" i="1"/>
  <c r="IR159" i="1"/>
  <c r="IS159" i="1"/>
  <c r="IQ145" i="1"/>
  <c r="IR145" i="1"/>
  <c r="IS145" i="1"/>
  <c r="IQ31" i="1"/>
  <c r="IR31" i="1"/>
  <c r="IS31" i="1"/>
  <c r="IQ32" i="1"/>
  <c r="IR32" i="1"/>
  <c r="IS32" i="1"/>
  <c r="IQ134" i="1"/>
  <c r="IR134" i="1"/>
  <c r="IS134" i="1"/>
  <c r="IQ82" i="1"/>
  <c r="IR82" i="1"/>
  <c r="IS82" i="1"/>
  <c r="IQ161" i="1"/>
  <c r="IR161" i="1"/>
  <c r="IS161" i="1"/>
  <c r="IQ162" i="1"/>
  <c r="IR162" i="1"/>
  <c r="IS162" i="1"/>
  <c r="IQ163" i="1"/>
  <c r="IR163" i="1"/>
  <c r="IS163" i="1"/>
  <c r="IQ164" i="1"/>
  <c r="IR164" i="1"/>
  <c r="IS164" i="1"/>
  <c r="IQ58" i="1"/>
  <c r="IR58" i="1"/>
  <c r="IS58" i="1"/>
  <c r="IQ59" i="1"/>
  <c r="IR59" i="1"/>
  <c r="IS59" i="1"/>
  <c r="IQ229" i="1"/>
  <c r="IR229" i="1"/>
  <c r="IS229" i="1"/>
  <c r="IQ230" i="1"/>
  <c r="IR230" i="1"/>
  <c r="IS230" i="1"/>
  <c r="IQ231" i="1"/>
  <c r="IR231" i="1"/>
  <c r="IS231" i="1"/>
  <c r="IQ167" i="1"/>
  <c r="IR167" i="1"/>
  <c r="IS167" i="1"/>
  <c r="IQ168" i="1"/>
  <c r="IR168" i="1"/>
  <c r="IS168" i="1"/>
  <c r="IQ135" i="1"/>
  <c r="IR135" i="1"/>
  <c r="IS135" i="1"/>
  <c r="IQ83" i="1"/>
  <c r="IR83" i="1"/>
  <c r="IS83" i="1"/>
  <c r="IQ138" i="1"/>
  <c r="IR138" i="1"/>
  <c r="IS138" i="1"/>
  <c r="IQ139" i="1"/>
  <c r="IR139" i="1"/>
  <c r="IS139" i="1"/>
  <c r="IQ140" i="1"/>
  <c r="IR140" i="1"/>
  <c r="IS140" i="1"/>
  <c r="IQ258" i="1"/>
  <c r="IR258" i="1"/>
  <c r="IS258" i="1"/>
  <c r="IQ262" i="1"/>
  <c r="IR262" i="1"/>
  <c r="IS262" i="1"/>
  <c r="IQ204" i="1"/>
  <c r="IR204" i="1"/>
  <c r="IS204" i="1"/>
  <c r="IQ158" i="1"/>
  <c r="IR158" i="1"/>
  <c r="IS158" i="1"/>
  <c r="IQ46" i="1"/>
  <c r="IR46" i="1"/>
  <c r="IS46" i="1"/>
  <c r="IQ247" i="1"/>
  <c r="IR247" i="1"/>
  <c r="IS247" i="1"/>
  <c r="IQ259" i="1"/>
  <c r="IR259" i="1"/>
  <c r="IS259" i="1"/>
  <c r="IQ295" i="1"/>
  <c r="IR295" i="1"/>
  <c r="IS295" i="1"/>
  <c r="IQ294" i="1"/>
  <c r="IR294" i="1"/>
  <c r="IS294" i="1"/>
  <c r="IQ227" i="1"/>
  <c r="IR227" i="1"/>
  <c r="IS227" i="1"/>
  <c r="IQ23" i="1"/>
  <c r="IR23" i="1"/>
  <c r="IS23" i="1"/>
  <c r="IQ246" i="1"/>
  <c r="IR246" i="1"/>
  <c r="IS246" i="1"/>
  <c r="IQ261" i="1"/>
  <c r="IR261" i="1"/>
  <c r="IS261" i="1"/>
  <c r="IQ224" i="1"/>
  <c r="IR224" i="1"/>
  <c r="IS224" i="1"/>
  <c r="IQ72" i="1"/>
  <c r="IR72" i="1"/>
  <c r="IS72" i="1"/>
  <c r="IQ55" i="1"/>
  <c r="IR55" i="1"/>
  <c r="IS55" i="1"/>
  <c r="IQ61" i="1"/>
  <c r="IR61" i="1"/>
  <c r="IS61" i="1"/>
  <c r="IQ251" i="1"/>
  <c r="IR251" i="1"/>
  <c r="IS251" i="1"/>
  <c r="IQ73" i="1"/>
  <c r="IR73" i="1"/>
  <c r="IS73" i="1"/>
  <c r="IQ50" i="1"/>
  <c r="IR50" i="1"/>
  <c r="IS50" i="1"/>
  <c r="IQ62" i="1"/>
  <c r="IR62" i="1"/>
  <c r="IS62" i="1"/>
  <c r="IQ252" i="1"/>
  <c r="IR252" i="1"/>
  <c r="IS252" i="1"/>
  <c r="IQ74" i="1"/>
  <c r="IR74" i="1"/>
  <c r="IS74" i="1"/>
  <c r="IQ51" i="1"/>
  <c r="IR51" i="1"/>
  <c r="IS51" i="1"/>
  <c r="IQ63" i="1"/>
  <c r="IR63" i="1"/>
  <c r="IS63" i="1"/>
  <c r="IQ253" i="1"/>
  <c r="IR253" i="1"/>
  <c r="IS253" i="1"/>
  <c r="IQ75" i="1"/>
  <c r="IR75" i="1"/>
  <c r="IS75" i="1"/>
  <c r="IQ52" i="1"/>
  <c r="IR52" i="1"/>
  <c r="IS52" i="1"/>
  <c r="IQ64" i="1"/>
  <c r="IR64" i="1"/>
  <c r="IS64" i="1"/>
  <c r="IQ254" i="1"/>
  <c r="IR254" i="1"/>
  <c r="IS254" i="1"/>
  <c r="IQ48" i="1"/>
  <c r="IR48" i="1"/>
  <c r="IS48" i="1"/>
  <c r="IQ49" i="1"/>
  <c r="IR49" i="1"/>
  <c r="IS49" i="1"/>
  <c r="IQ248" i="1"/>
  <c r="IR248" i="1"/>
  <c r="IS248" i="1"/>
  <c r="IQ13" i="1"/>
  <c r="IR13" i="1"/>
  <c r="IS13" i="1"/>
  <c r="IQ14" i="1"/>
  <c r="IR14" i="1"/>
  <c r="IS14" i="1"/>
  <c r="IQ157" i="1"/>
  <c r="IR157" i="1"/>
  <c r="IS157" i="1"/>
  <c r="IQ285" i="1"/>
  <c r="IR285" i="1"/>
  <c r="IS285" i="1"/>
  <c r="IQ238" i="1"/>
  <c r="IR238" i="1"/>
  <c r="IS238" i="1"/>
  <c r="IQ76" i="1"/>
  <c r="IR76" i="1"/>
  <c r="IS76" i="1"/>
  <c r="IQ53" i="1"/>
  <c r="IR53" i="1"/>
  <c r="IS53" i="1"/>
  <c r="IQ65" i="1"/>
  <c r="IR65" i="1"/>
  <c r="IS65" i="1"/>
  <c r="IQ255" i="1"/>
  <c r="IR255" i="1"/>
  <c r="IS255" i="1"/>
  <c r="IQ98" i="1"/>
  <c r="IR98" i="1"/>
  <c r="IS98" i="1"/>
  <c r="IQ99" i="1"/>
  <c r="IR99" i="1"/>
  <c r="IS99" i="1"/>
  <c r="IQ100" i="1"/>
  <c r="IR100" i="1"/>
  <c r="IS100" i="1"/>
  <c r="IQ101" i="1"/>
  <c r="IR101" i="1"/>
  <c r="IS101" i="1"/>
  <c r="IQ102" i="1"/>
  <c r="IR102" i="1"/>
  <c r="IS102" i="1"/>
  <c r="IQ103" i="1"/>
  <c r="IR103" i="1"/>
  <c r="IS103" i="1"/>
  <c r="IQ104" i="1"/>
  <c r="IR104" i="1"/>
  <c r="IS104" i="1"/>
  <c r="IQ105" i="1"/>
  <c r="IR105" i="1"/>
  <c r="IS105" i="1"/>
  <c r="IQ106" i="1"/>
  <c r="IR106" i="1"/>
  <c r="IS106" i="1"/>
  <c r="IQ107" i="1"/>
  <c r="IR107" i="1"/>
  <c r="IS107" i="1"/>
  <c r="IQ108" i="1"/>
  <c r="IR108" i="1"/>
  <c r="IS108" i="1"/>
  <c r="IQ109" i="1"/>
  <c r="IR109" i="1"/>
  <c r="IS109" i="1"/>
  <c r="IQ110" i="1"/>
  <c r="IR110" i="1"/>
  <c r="IS110" i="1"/>
  <c r="IQ111" i="1"/>
  <c r="IR111" i="1"/>
  <c r="IS111" i="1"/>
  <c r="IQ112" i="1"/>
  <c r="IR112" i="1"/>
  <c r="IS112" i="1"/>
  <c r="IQ113" i="1"/>
  <c r="IR113" i="1"/>
  <c r="IS113" i="1"/>
  <c r="IQ114" i="1"/>
  <c r="IR114" i="1"/>
  <c r="IS114" i="1"/>
  <c r="IQ115" i="1"/>
  <c r="IR115" i="1"/>
  <c r="IS115" i="1"/>
  <c r="IQ116" i="1"/>
  <c r="IR116" i="1"/>
  <c r="IS116" i="1"/>
  <c r="IQ117" i="1"/>
  <c r="IR117" i="1"/>
  <c r="IS117" i="1"/>
  <c r="IQ118" i="1"/>
  <c r="IR118" i="1"/>
  <c r="IS118" i="1"/>
  <c r="IQ119" i="1"/>
  <c r="IR119" i="1"/>
  <c r="IS119" i="1"/>
  <c r="IQ120" i="1"/>
  <c r="IR120" i="1"/>
  <c r="IS120" i="1"/>
  <c r="IQ121" i="1"/>
  <c r="IR121" i="1"/>
  <c r="IS121" i="1"/>
  <c r="IQ11" i="1"/>
  <c r="IR11" i="1"/>
  <c r="IS11" i="1"/>
  <c r="IQ292" i="1"/>
  <c r="IR292" i="1"/>
  <c r="IS292" i="1"/>
  <c r="IQ96" i="1"/>
  <c r="IR96" i="1"/>
  <c r="IS96" i="1"/>
  <c r="IQ215" i="1"/>
  <c r="IR215" i="1"/>
  <c r="IS215" i="1"/>
  <c r="IQ188" i="1"/>
  <c r="IR188" i="1"/>
  <c r="IS188" i="1"/>
  <c r="IQ296" i="1"/>
  <c r="IR296" i="1"/>
  <c r="IS296" i="1"/>
  <c r="IQ263" i="1"/>
  <c r="IR263" i="1"/>
  <c r="IS263" i="1"/>
  <c r="IQ249" i="1"/>
  <c r="IR249" i="1"/>
  <c r="IS249" i="1"/>
  <c r="IQ144" i="1"/>
  <c r="IR144" i="1"/>
  <c r="IS144" i="1"/>
  <c r="IQ21" i="1"/>
  <c r="IR21" i="1"/>
  <c r="IS21" i="1"/>
  <c r="IQ220" i="1"/>
  <c r="IR220" i="1"/>
  <c r="IS220" i="1"/>
  <c r="IQ221" i="1"/>
  <c r="IR221" i="1"/>
  <c r="IS221" i="1"/>
  <c r="IQ222" i="1"/>
  <c r="IR222" i="1"/>
  <c r="IS222" i="1"/>
  <c r="IQ223" i="1"/>
  <c r="IR223" i="1"/>
  <c r="IS223" i="1"/>
  <c r="IQ25" i="1"/>
  <c r="IR25" i="1"/>
  <c r="IS25" i="1"/>
  <c r="IQ208" i="1"/>
  <c r="IR208" i="1"/>
  <c r="IS208" i="1"/>
  <c r="IQ207" i="1"/>
  <c r="IR207" i="1"/>
  <c r="IS207" i="1"/>
  <c r="IQ293" i="1"/>
  <c r="IR293" i="1"/>
  <c r="IS293" i="1"/>
  <c r="IQ97" i="1"/>
  <c r="IR97" i="1"/>
  <c r="IS97" i="1"/>
  <c r="IQ216" i="1"/>
  <c r="IR216" i="1"/>
  <c r="IS216" i="1"/>
  <c r="IQ189" i="1"/>
  <c r="IR189" i="1"/>
  <c r="IS189" i="1"/>
  <c r="IQ173" i="1"/>
  <c r="IR173" i="1"/>
  <c r="IS173" i="1"/>
  <c r="IQ174" i="1"/>
  <c r="IR174" i="1"/>
  <c r="IS174" i="1"/>
  <c r="IQ123" i="1"/>
  <c r="IR123" i="1"/>
  <c r="IS123" i="1"/>
  <c r="IQ81" i="1"/>
  <c r="IR81" i="1"/>
  <c r="IS81" i="1"/>
  <c r="IQ133" i="1"/>
  <c r="IR133" i="1"/>
  <c r="IS133" i="1"/>
  <c r="IQ84" i="1"/>
  <c r="IR84" i="1"/>
  <c r="IS84" i="1"/>
  <c r="IQ80" i="1"/>
  <c r="IR80" i="1"/>
  <c r="IS80" i="1"/>
  <c r="IQ152" i="1"/>
  <c r="IR152" i="1"/>
  <c r="IS152" i="1"/>
  <c r="IQ122" i="1"/>
  <c r="IR122" i="1"/>
  <c r="IS122" i="1"/>
  <c r="IQ282" i="1"/>
  <c r="IR282" i="1"/>
  <c r="IS282" i="1"/>
  <c r="IQ88" i="1"/>
  <c r="IR88" i="1"/>
  <c r="IS88" i="1"/>
  <c r="IQ126" i="1"/>
  <c r="IR126" i="1"/>
  <c r="IS126" i="1"/>
  <c r="IQ232" i="1"/>
  <c r="IR232" i="1"/>
  <c r="IS232" i="1"/>
  <c r="IQ143" i="1"/>
  <c r="IR143" i="1"/>
  <c r="IS143" i="1"/>
  <c r="IQ234" i="1"/>
  <c r="IR234" i="1"/>
  <c r="IS234" i="1"/>
  <c r="IQ190" i="1"/>
  <c r="IR190" i="1"/>
  <c r="IS190" i="1"/>
  <c r="IQ129" i="1"/>
  <c r="IR129" i="1"/>
  <c r="IS129" i="1"/>
  <c r="IQ203" i="1"/>
  <c r="IR203" i="1"/>
  <c r="IS203" i="1"/>
  <c r="IQ34" i="1"/>
  <c r="IR34" i="1"/>
  <c r="IS34" i="1"/>
  <c r="IQ175" i="1"/>
  <c r="IR175" i="1"/>
  <c r="IS175" i="1"/>
  <c r="IQ41" i="1"/>
  <c r="IR41" i="1"/>
  <c r="IS41" i="1"/>
  <c r="IQ172" i="1"/>
  <c r="IR172" i="1"/>
  <c r="IS172" i="1"/>
  <c r="IQ47" i="1"/>
  <c r="IR47" i="1"/>
  <c r="IS47" i="1"/>
  <c r="IQ171" i="1"/>
  <c r="IR171" i="1"/>
  <c r="IS171" i="1"/>
  <c r="IQ90" i="1"/>
  <c r="IR90" i="1"/>
  <c r="IS90" i="1"/>
  <c r="IQ22" i="1"/>
  <c r="IR22" i="1"/>
  <c r="IS22" i="1"/>
  <c r="IQ44" i="1"/>
  <c r="IR44" i="1"/>
  <c r="IS44" i="1"/>
  <c r="IQ42" i="1"/>
  <c r="IR42" i="1"/>
  <c r="IS42" i="1"/>
  <c r="IQ43" i="1"/>
  <c r="IR43" i="1"/>
  <c r="IS43" i="1"/>
  <c r="IQ170" i="1"/>
  <c r="IR170" i="1"/>
  <c r="IS170" i="1"/>
  <c r="IQ165" i="1"/>
  <c r="IR165" i="1"/>
  <c r="IS165" i="1"/>
  <c r="IQ166" i="1"/>
  <c r="IR166" i="1"/>
  <c r="IS166" i="1"/>
  <c r="IQ77" i="1"/>
  <c r="IR77" i="1"/>
  <c r="IS77" i="1"/>
  <c r="IQ56" i="1"/>
  <c r="IR56" i="1"/>
  <c r="IS56" i="1"/>
  <c r="IQ66" i="1"/>
  <c r="IR66" i="1"/>
  <c r="IS66" i="1"/>
  <c r="IQ256" i="1"/>
  <c r="IR256" i="1"/>
  <c r="IS256" i="1"/>
  <c r="IQ260" i="1"/>
  <c r="IR260" i="1"/>
  <c r="IS260" i="1"/>
  <c r="IQ78" i="1"/>
  <c r="IR78" i="1"/>
  <c r="IS78" i="1"/>
  <c r="IQ57" i="1"/>
  <c r="IR57" i="1"/>
  <c r="IS57" i="1"/>
  <c r="IQ67" i="1"/>
  <c r="IR67" i="1"/>
  <c r="IS67" i="1"/>
  <c r="IQ257" i="1"/>
  <c r="IR257" i="1"/>
  <c r="IS257" i="1"/>
  <c r="IQ16" i="1"/>
  <c r="IR16" i="1"/>
  <c r="IS16" i="1"/>
  <c r="IQ235" i="1"/>
  <c r="IR235" i="1"/>
  <c r="IS235" i="1"/>
  <c r="IQ89" i="1"/>
  <c r="IR89" i="1"/>
  <c r="IS89" i="1"/>
  <c r="IQ219" i="1"/>
  <c r="IR219" i="1"/>
  <c r="IS219" i="1"/>
  <c r="IQ245" i="1"/>
  <c r="IR245" i="1"/>
  <c r="IS245" i="1"/>
  <c r="IQ148" i="1"/>
  <c r="IR148" i="1"/>
  <c r="IS148" i="1"/>
  <c r="IS244" i="1"/>
  <c r="IR244" i="1"/>
  <c r="IQ244" i="1"/>
  <c r="U244" i="1"/>
  <c r="AF244" i="1" s="1"/>
  <c r="AQ244" i="1" s="1"/>
  <c r="BB244" i="1" s="1"/>
  <c r="BM244" i="1" s="1"/>
  <c r="BX244" i="1" s="1"/>
  <c r="CI244" i="1" s="1"/>
  <c r="CT244" i="1" s="1"/>
  <c r="DE244" i="1" s="1"/>
  <c r="DP244" i="1" s="1"/>
  <c r="EA244" i="1" s="1"/>
  <c r="EL244" i="1" s="1"/>
  <c r="EW244" i="1" s="1"/>
  <c r="FH244" i="1" s="1"/>
  <c r="FS244" i="1" s="1"/>
  <c r="GD244" i="1" s="1"/>
  <c r="GO244" i="1" s="1"/>
  <c r="GZ244" i="1" s="1"/>
  <c r="HK244" i="1" s="1"/>
  <c r="HV244" i="1" s="1"/>
  <c r="IG244" i="1" s="1"/>
  <c r="V244" i="1"/>
  <c r="AG244" i="1" s="1"/>
  <c r="AR244" i="1" s="1"/>
  <c r="BC244" i="1" s="1"/>
  <c r="BN244" i="1" s="1"/>
  <c r="BY244" i="1" s="1"/>
  <c r="CJ244" i="1" s="1"/>
  <c r="CU244" i="1" s="1"/>
  <c r="DF244" i="1" s="1"/>
  <c r="DQ244" i="1" s="1"/>
  <c r="EB244" i="1" s="1"/>
  <c r="EM244" i="1" s="1"/>
  <c r="EX244" i="1" s="1"/>
  <c r="FI244" i="1" s="1"/>
  <c r="FT244" i="1" s="1"/>
  <c r="GE244" i="1" s="1"/>
  <c r="GP244" i="1" s="1"/>
  <c r="HA244" i="1" s="1"/>
  <c r="HL244" i="1" s="1"/>
  <c r="HW244" i="1" s="1"/>
  <c r="IH244" i="1" s="1"/>
  <c r="W244" i="1"/>
  <c r="AH244" i="1" s="1"/>
  <c r="AS244" i="1" s="1"/>
  <c r="BD244" i="1" s="1"/>
  <c r="BO244" i="1" s="1"/>
  <c r="BZ244" i="1" s="1"/>
  <c r="CK244" i="1" s="1"/>
  <c r="CV244" i="1" s="1"/>
  <c r="DG244" i="1" s="1"/>
  <c r="DR244" i="1" s="1"/>
  <c r="EC244" i="1" s="1"/>
  <c r="EN244" i="1" s="1"/>
  <c r="EY244" i="1" s="1"/>
  <c r="FJ244" i="1" s="1"/>
  <c r="FU244" i="1" s="1"/>
  <c r="GF244" i="1" s="1"/>
  <c r="GQ244" i="1" s="1"/>
  <c r="HB244" i="1" s="1"/>
  <c r="HM244" i="1" s="1"/>
  <c r="HX244" i="1" s="1"/>
  <c r="II244" i="1" s="1"/>
  <c r="Y244" i="1"/>
  <c r="AJ244" i="1" s="1"/>
  <c r="AU244" i="1" s="1"/>
  <c r="BF244" i="1" s="1"/>
  <c r="BQ244" i="1" s="1"/>
  <c r="CB244" i="1" s="1"/>
  <c r="CM244" i="1" s="1"/>
  <c r="CX244" i="1" s="1"/>
  <c r="DI244" i="1" s="1"/>
  <c r="DT244" i="1" s="1"/>
  <c r="EE244" i="1" s="1"/>
  <c r="EP244" i="1" s="1"/>
  <c r="FA244" i="1" s="1"/>
  <c r="FL244" i="1" s="1"/>
  <c r="FW244" i="1" s="1"/>
  <c r="GH244" i="1" s="1"/>
  <c r="GS244" i="1" s="1"/>
  <c r="HD244" i="1" s="1"/>
  <c r="HO244" i="1" s="1"/>
  <c r="HZ244" i="1" s="1"/>
  <c r="IK244" i="1" s="1"/>
  <c r="Z244" i="1"/>
  <c r="AK244" i="1" s="1"/>
  <c r="AV244" i="1" s="1"/>
  <c r="BG244" i="1" s="1"/>
  <c r="BR244" i="1" s="1"/>
  <c r="CC244" i="1" s="1"/>
  <c r="CN244" i="1" s="1"/>
  <c r="CY244" i="1" s="1"/>
  <c r="DJ244" i="1" s="1"/>
  <c r="DU244" i="1" s="1"/>
  <c r="EF244" i="1" s="1"/>
  <c r="EQ244" i="1" s="1"/>
  <c r="FB244" i="1" s="1"/>
  <c r="FM244" i="1" s="1"/>
  <c r="FX244" i="1" s="1"/>
  <c r="GI244" i="1" s="1"/>
  <c r="GT244" i="1" s="1"/>
  <c r="HE244" i="1" s="1"/>
  <c r="HP244" i="1" s="1"/>
  <c r="IA244" i="1" s="1"/>
  <c r="IL244" i="1" s="1"/>
  <c r="P244" i="1"/>
  <c r="AA244" i="1" s="1"/>
  <c r="AL244" i="1" s="1"/>
  <c r="AW244" i="1" s="1"/>
  <c r="BH244" i="1" s="1"/>
  <c r="BS244" i="1" s="1"/>
  <c r="CD244" i="1" s="1"/>
  <c r="CO244" i="1" s="1"/>
  <c r="CZ244" i="1" s="1"/>
  <c r="DK244" i="1" s="1"/>
  <c r="DV244" i="1" s="1"/>
  <c r="EG244" i="1" s="1"/>
  <c r="ER244" i="1" s="1"/>
  <c r="FC244" i="1" s="1"/>
  <c r="FN244" i="1" s="1"/>
  <c r="FY244" i="1" s="1"/>
  <c r="GJ244" i="1" s="1"/>
  <c r="GU244" i="1" s="1"/>
  <c r="HF244" i="1" s="1"/>
  <c r="HQ244" i="1" s="1"/>
  <c r="IB244" i="1" s="1"/>
  <c r="IM244" i="1" s="1"/>
  <c r="Q244" i="1"/>
  <c r="AB244" i="1" s="1"/>
  <c r="AM244" i="1" s="1"/>
  <c r="AX244" i="1" s="1"/>
  <c r="BI244" i="1" s="1"/>
  <c r="BT244" i="1" s="1"/>
  <c r="CE244" i="1" s="1"/>
  <c r="CP244" i="1" s="1"/>
  <c r="DA244" i="1" s="1"/>
  <c r="DL244" i="1" s="1"/>
  <c r="DW244" i="1" s="1"/>
  <c r="EH244" i="1" s="1"/>
  <c r="ES244" i="1" s="1"/>
  <c r="FD244" i="1" s="1"/>
  <c r="FO244" i="1" s="1"/>
  <c r="FZ244" i="1" s="1"/>
  <c r="GK244" i="1" s="1"/>
  <c r="GV244" i="1" s="1"/>
  <c r="HG244" i="1" s="1"/>
  <c r="HR244" i="1" s="1"/>
  <c r="IC244" i="1" s="1"/>
  <c r="IN244" i="1" s="1"/>
  <c r="R244" i="1"/>
  <c r="AC244" i="1" s="1"/>
  <c r="AN244" i="1" s="1"/>
  <c r="AY244" i="1" s="1"/>
  <c r="BJ244" i="1" s="1"/>
  <c r="BU244" i="1" s="1"/>
  <c r="CF244" i="1" s="1"/>
  <c r="CQ244" i="1" s="1"/>
  <c r="DB244" i="1" s="1"/>
  <c r="DM244" i="1" s="1"/>
  <c r="DX244" i="1" s="1"/>
  <c r="EI244" i="1" s="1"/>
  <c r="ET244" i="1" s="1"/>
  <c r="FE244" i="1" s="1"/>
  <c r="FP244" i="1" s="1"/>
  <c r="GA244" i="1" s="1"/>
  <c r="GL244" i="1" s="1"/>
  <c r="GW244" i="1" s="1"/>
  <c r="HH244" i="1" s="1"/>
  <c r="HS244" i="1" s="1"/>
  <c r="ID244" i="1" s="1"/>
  <c r="IO244" i="1" s="1"/>
  <c r="S244" i="1"/>
  <c r="AD244" i="1" s="1"/>
  <c r="AO244" i="1" s="1"/>
  <c r="AZ244" i="1" s="1"/>
  <c r="BK244" i="1" s="1"/>
  <c r="BV244" i="1" s="1"/>
  <c r="CG244" i="1" s="1"/>
  <c r="CR244" i="1" s="1"/>
  <c r="DC244" i="1" s="1"/>
  <c r="DN244" i="1" s="1"/>
  <c r="DY244" i="1" s="1"/>
  <c r="EJ244" i="1" s="1"/>
  <c r="EU244" i="1" s="1"/>
  <c r="FF244" i="1" s="1"/>
  <c r="FQ244" i="1" s="1"/>
  <c r="GB244" i="1" s="1"/>
  <c r="GM244" i="1" s="1"/>
  <c r="GX244" i="1" s="1"/>
  <c r="HI244" i="1" s="1"/>
  <c r="HT244" i="1" s="1"/>
  <c r="IE244" i="1" s="1"/>
  <c r="IP244" i="1" s="1"/>
  <c r="T244" i="1"/>
  <c r="AE244" i="1" s="1"/>
  <c r="AP244" i="1" s="1"/>
  <c r="BA244" i="1" s="1"/>
  <c r="BL244" i="1" s="1"/>
  <c r="BW244" i="1" s="1"/>
  <c r="CH244" i="1" s="1"/>
  <c r="CS244" i="1" s="1"/>
  <c r="DD244" i="1" s="1"/>
  <c r="DO244" i="1" s="1"/>
  <c r="DZ244" i="1" s="1"/>
  <c r="EK244" i="1" s="1"/>
  <c r="EV244" i="1" s="1"/>
  <c r="FG244" i="1" s="1"/>
  <c r="FR244" i="1" s="1"/>
  <c r="GC244" i="1" s="1"/>
  <c r="GN244" i="1" s="1"/>
  <c r="GY244" i="1" s="1"/>
  <c r="HJ244" i="1" s="1"/>
  <c r="HU244" i="1" s="1"/>
  <c r="IF244" i="1" s="1"/>
  <c r="X244" i="1"/>
  <c r="AI244" i="1" s="1"/>
  <c r="AT244" i="1" s="1"/>
  <c r="BE244" i="1" s="1"/>
  <c r="BP244" i="1" s="1"/>
  <c r="CA244" i="1" s="1"/>
  <c r="CL244" i="1" s="1"/>
  <c r="CW244" i="1" s="1"/>
  <c r="DH244" i="1" s="1"/>
  <c r="DS244" i="1" s="1"/>
  <c r="ED244" i="1" s="1"/>
  <c r="EO244" i="1" s="1"/>
  <c r="EZ244" i="1" s="1"/>
  <c r="FK244" i="1" s="1"/>
  <c r="FV244" i="1" s="1"/>
  <c r="GG244" i="1" s="1"/>
  <c r="GR244" i="1" s="1"/>
  <c r="HC244" i="1" s="1"/>
  <c r="HN244" i="1" s="1"/>
  <c r="HY244" i="1" s="1"/>
  <c r="IJ244" i="1" s="1"/>
</calcChain>
</file>

<file path=xl/sharedStrings.xml><?xml version="1.0" encoding="utf-8"?>
<sst xmlns="http://schemas.openxmlformats.org/spreadsheetml/2006/main" count="2372" uniqueCount="968">
  <si>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</si>
  <si>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</si>
  <si>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</si>
  <si>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</si>
  <si>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</si>
  <si>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</si>
  <si>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</si>
  <si>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</si>
  <si>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</si>
  <si>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</si>
  <si>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</si>
  <si>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</si>
  <si>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</si>
  <si>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</si>
  <si>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</si>
  <si>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</si>
  <si>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</si>
  <si>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</si>
  <si>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</si>
  <si>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</si>
  <si>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</si>
  <si>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</si>
  <si>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</si>
  <si>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</si>
  <si>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</si>
  <si>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</si>
  <si>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</si>
  <si>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</si>
  <si>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</si>
  <si>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</si>
  <si>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</si>
  <si>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</si>
  <si>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</si>
  <si>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</si>
  <si>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</si>
  <si>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</si>
  <si>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</si>
  <si>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</si>
  <si>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</si>
  <si>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</si>
  <si>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</si>
  <si>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</si>
  <si>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</si>
  <si>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</si>
  <si>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</si>
  <si>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</si>
  <si>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</si>
  <si>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</si>
  <si>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</si>
  <si>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</si>
  <si>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</si>
  <si>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</si>
  <si>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</si>
  <si>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</si>
  <si>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</si>
  <si>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</si>
  <si>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</si>
  <si>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</si>
  <si>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</si>
  <si>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</si>
  <si>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</si>
  <si>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</si>
  <si>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</si>
  <si>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</si>
  <si>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</si>
  <si>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</si>
  <si>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</si>
  <si>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</si>
  <si>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</si>
  <si>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</si>
  <si>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</si>
  <si>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</si>
  <si>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</si>
  <si>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</si>
  <si>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</si>
  <si>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</si>
  <si>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</si>
  <si>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</si>
  <si>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</si>
  <si>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</si>
  <si>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</si>
  <si>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</si>
  <si>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</si>
  <si>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</si>
  <si>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</si>
  <si>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</si>
  <si>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</si>
  <si>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</si>
  <si>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</si>
  <si>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</si>
  <si>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</si>
  <si>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</si>
  <si>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</si>
  <si>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</si>
  <si>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</si>
  <si>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</si>
  <si>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</si>
  <si>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</si>
  <si>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</si>
  <si>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</si>
  <si>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</si>
  <si>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</si>
  <si>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</si>
  <si>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</si>
  <si>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</si>
  <si>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</si>
  <si>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</si>
  <si>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</si>
  <si>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</si>
  <si>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</si>
  <si>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</si>
  <si>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</si>
  <si>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</si>
  <si>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</si>
  <si>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</si>
  <si>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</si>
  <si>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</si>
  <si>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</si>
  <si>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</si>
  <si>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</si>
  <si>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</si>
  <si>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</si>
  <si>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</si>
  <si>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</si>
  <si>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</si>
  <si>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</si>
  <si>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</si>
  <si>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</si>
  <si>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</si>
  <si>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</si>
  <si>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</si>
  <si>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</si>
  <si>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</si>
  <si>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</si>
  <si>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</si>
  <si>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</si>
  <si>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</si>
  <si>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</si>
  <si>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</si>
  <si>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</si>
  <si>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</si>
  <si>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</si>
  <si>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</si>
  <si>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</si>
  <si>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</si>
  <si>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</si>
  <si>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</si>
  <si>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</si>
  <si>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</si>
  <si>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</si>
  <si>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</si>
  <si>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</si>
  <si>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</si>
  <si>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</si>
  <si>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</si>
  <si>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</si>
  <si>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</si>
  <si>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</si>
  <si>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</si>
  <si>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</si>
  <si>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</si>
  <si>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</si>
  <si>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</si>
  <si>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</si>
  <si>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</si>
  <si>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</si>
  <si>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</si>
  <si>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</si>
  <si>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</si>
  <si>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</si>
  <si>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</si>
  <si>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</si>
  <si>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</si>
  <si>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</si>
  <si>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</si>
  <si>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</si>
  <si>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</si>
  <si>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</si>
  <si>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</si>
  <si>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</si>
  <si>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</si>
  <si>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</si>
  <si>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</si>
  <si>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</si>
  <si>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</si>
  <si>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</si>
  <si>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</si>
  <si>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</si>
  <si>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</si>
  <si>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</si>
  <si>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</si>
  <si>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</si>
  <si>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</si>
  <si>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</si>
  <si>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</si>
  <si>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</si>
  <si>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</si>
  <si>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</si>
  <si>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</si>
  <si>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</si>
  <si>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</si>
  <si>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</si>
  <si>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</si>
  <si>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</si>
  <si>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</si>
  <si>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</si>
  <si>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</si>
  <si>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</si>
  <si>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</si>
  <si>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</si>
  <si>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</si>
  <si>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</si>
  <si>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</si>
  <si>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</si>
  <si>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</si>
  <si>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</si>
  <si>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</si>
  <si>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</si>
  <si>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</si>
  <si>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</si>
  <si>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</si>
  <si>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</si>
  <si>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</si>
  <si>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</si>
  <si>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</si>
  <si>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</si>
  <si>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</si>
  <si>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</si>
  <si>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</si>
  <si>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</si>
  <si>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</si>
  <si>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</si>
  <si>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</si>
  <si>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</si>
  <si>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</si>
  <si>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</si>
  <si>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</si>
  <si>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</si>
  <si>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</si>
  <si>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</si>
  <si>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</si>
  <si>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</si>
  <si>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</si>
  <si>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</si>
  <si>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</si>
  <si>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</si>
  <si>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</si>
  <si>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</si>
  <si>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</si>
  <si>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</si>
  <si>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</si>
  <si>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</si>
  <si>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</si>
  <si>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</si>
  <si>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</si>
  <si>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</si>
  <si>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</si>
  <si>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</si>
  <si>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</si>
  <si>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</si>
  <si>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</si>
  <si>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</si>
  <si>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</si>
  <si>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</si>
  <si>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</si>
  <si>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</si>
  <si>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</si>
  <si>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</si>
  <si>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</si>
  <si>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</si>
  <si>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</si>
  <si>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</si>
  <si>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</si>
  <si>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</si>
  <si>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</si>
  <si>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</si>
  <si>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</si>
  <si>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</si>
  <si>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</si>
  <si>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</si>
  <si>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</si>
  <si>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</si>
  <si>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</si>
  <si>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</si>
  <si>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</si>
  <si>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</si>
  <si>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</si>
  <si>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</si>
  <si>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</si>
  <si>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</si>
  <si>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</si>
  <si>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</si>
  <si>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</si>
  <si>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</si>
  <si>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</si>
  <si>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</si>
  <si>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</si>
  <si>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</si>
  <si>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</si>
  <si>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</si>
  <si>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</si>
  <si>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</si>
  <si>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</si>
  <si>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</si>
  <si>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</si>
  <si>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</si>
  <si>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</si>
  <si>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</si>
  <si>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</si>
  <si>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</si>
  <si>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</si>
  <si>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</si>
  <si>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</si>
  <si>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21 07 17</t>
  </si>
  <si>
    <t xml:space="preserve">01 05 16 </t>
  </si>
  <si>
    <t>03 05 16</t>
  </si>
  <si>
    <t xml:space="preserve">04 05 16 </t>
  </si>
  <si>
    <t>05 05 16</t>
  </si>
  <si>
    <t xml:space="preserve">06 05 16 </t>
  </si>
  <si>
    <t xml:space="preserve">07 05 16 </t>
  </si>
  <si>
    <t>08 05 16</t>
  </si>
  <si>
    <t>09 05 16</t>
  </si>
  <si>
    <t xml:space="preserve">12 05 16 </t>
  </si>
  <si>
    <t>15 05  16</t>
  </si>
  <si>
    <t>18 05 16</t>
  </si>
  <si>
    <t xml:space="preserve">19 05 16 </t>
  </si>
  <si>
    <t>19 05 16</t>
  </si>
  <si>
    <t>20 05 16</t>
  </si>
  <si>
    <t>22 05 16</t>
  </si>
  <si>
    <t>27 05 16</t>
  </si>
  <si>
    <t>34 05 16</t>
  </si>
  <si>
    <t>35 05 16</t>
  </si>
  <si>
    <t>00 05 16</t>
  </si>
  <si>
    <t>35 03 14</t>
  </si>
  <si>
    <t>04 05 14</t>
  </si>
  <si>
    <t>01 07 17</t>
  </si>
  <si>
    <t>02 07 17</t>
  </si>
  <si>
    <t>04 07 17</t>
  </si>
  <si>
    <t>05 07 17</t>
  </si>
  <si>
    <t>06 07 17</t>
  </si>
  <si>
    <t>07 07 17</t>
  </si>
  <si>
    <t>08 07 17</t>
  </si>
  <si>
    <t>09 07 17</t>
  </si>
  <si>
    <t>10 07 17</t>
  </si>
  <si>
    <t>11 07 17</t>
  </si>
  <si>
    <t>14 07 17</t>
  </si>
  <si>
    <t>15 07 17</t>
  </si>
  <si>
    <t>16 07 17</t>
  </si>
  <si>
    <t>17 07 17</t>
  </si>
  <si>
    <t>18 07 17</t>
  </si>
  <si>
    <t>19 07 17</t>
  </si>
  <si>
    <t>20 07 17</t>
  </si>
  <si>
    <t>22 07 17</t>
  </si>
  <si>
    <t>23 07 17</t>
  </si>
  <si>
    <t>24 07 17</t>
  </si>
  <si>
    <t>26 07 17</t>
  </si>
  <si>
    <t>27 07 17</t>
  </si>
  <si>
    <t>29 07 17</t>
  </si>
  <si>
    <t>30 07 17</t>
  </si>
  <si>
    <t>31 07 17</t>
  </si>
  <si>
    <t>32 07 17</t>
  </si>
  <si>
    <t>33 07 17</t>
  </si>
  <si>
    <t>34 07 17</t>
  </si>
  <si>
    <t>36 07 17</t>
  </si>
  <si>
    <t>40 07 17</t>
  </si>
  <si>
    <t>46 07 17</t>
  </si>
  <si>
    <t>48 07 17</t>
  </si>
  <si>
    <t>49 07 17</t>
  </si>
  <si>
    <t>50 07 17</t>
  </si>
  <si>
    <t>51 07 17</t>
  </si>
  <si>
    <t>57 07 17</t>
  </si>
  <si>
    <t>58 07 17</t>
  </si>
  <si>
    <t>62 07 17</t>
  </si>
  <si>
    <t>25 07 17</t>
  </si>
  <si>
    <t>27 12 14</t>
  </si>
  <si>
    <t>13 12 14</t>
  </si>
  <si>
    <t>14 12 14</t>
  </si>
  <si>
    <t>16 12 14</t>
  </si>
  <si>
    <t>19 12 14</t>
  </si>
  <si>
    <t>20 12 14</t>
  </si>
  <si>
    <t>25 12 14</t>
  </si>
  <si>
    <t>35 12 14</t>
  </si>
  <si>
    <t>38 12 14</t>
  </si>
  <si>
    <t>43 12 14</t>
  </si>
  <si>
    <t>44 12 14</t>
  </si>
  <si>
    <t>45 12 14</t>
  </si>
  <si>
    <t>04 06 15</t>
  </si>
  <si>
    <t>07 06 15</t>
  </si>
  <si>
    <t>13 06 15</t>
  </si>
  <si>
    <t>15 06 15</t>
  </si>
  <si>
    <t>25 06 15</t>
  </si>
  <si>
    <t>33 06 15</t>
  </si>
  <si>
    <t>34 06 15</t>
  </si>
  <si>
    <t>35 06 15</t>
  </si>
  <si>
    <t>03 12 14</t>
  </si>
  <si>
    <t>01 05 18</t>
  </si>
  <si>
    <t>02 05 18</t>
  </si>
  <si>
    <t>03 05 18</t>
  </si>
  <si>
    <t>04 05 18</t>
  </si>
  <si>
    <t>05 05 18</t>
  </si>
  <si>
    <t>06 05 18</t>
  </si>
  <si>
    <t>07 05 18</t>
  </si>
  <si>
    <t>09 05 18</t>
  </si>
  <si>
    <t>10 05 18</t>
  </si>
  <si>
    <t>12 05 18</t>
  </si>
  <si>
    <t>13 05 18</t>
  </si>
  <si>
    <t>14 05 18</t>
  </si>
  <si>
    <t>17 05 18</t>
  </si>
  <si>
    <t>12 07 17</t>
  </si>
  <si>
    <t>61 07 17</t>
  </si>
  <si>
    <t>09 12 14</t>
  </si>
  <si>
    <t>08 12 14</t>
  </si>
  <si>
    <t xml:space="preserve">10 05 16 </t>
  </si>
  <si>
    <t>21 05 16</t>
  </si>
  <si>
    <t>22 12 14</t>
  </si>
  <si>
    <t>10 12 14</t>
  </si>
  <si>
    <t>38 07 17</t>
  </si>
  <si>
    <t>12 12 14</t>
  </si>
  <si>
    <t>13 05 16</t>
  </si>
  <si>
    <t>41 07 17</t>
  </si>
  <si>
    <t>44 07 17</t>
  </si>
  <si>
    <t>26 06 15</t>
  </si>
  <si>
    <t>42 07 17</t>
  </si>
  <si>
    <t>56 07 17</t>
  </si>
  <si>
    <t>Compromisos de actas de comité integrado de prestaciones y salud MEN, Fidupr. Gober. y  Pereira: Se evidenciaron debilidades de Fiduprevisora en la solución de quejas en los comités regionales, con el fin de mejorar los procesos de reconocimiento, liquidación y pago de prestaciones sociales, demostrando falta de coordinación entre la Fiduciaria y las secretarias de educación</t>
  </si>
  <si>
    <t>Manuales de procedimientos: La Entidad ha venido desarrollando algunas actividades relacionadas con los procesos descritos, que no estaban documentadas en ningún manual o instructivo. Como en el caso de las conciliaciones con los ET, ni la devolución de saldos, especialmente las referidas a aportes patronales y de los docentes, transferencias que son giradas directamente al FOMAG.</t>
  </si>
  <si>
    <t>Informes de Supervisión: Se pudo apreciar que los supervisores de contratos solamente expiden certificaciones de cumplimiento que no señalan los detalles de avance de la ejecución contractual, los cuales no cumplen con los criterios fijados en los Manuales de Contratación de la Fiduprevisora, ni en la Ley 1474 de 2.011.  Hallazgo 3 Inf 2.016 y hallazgo 4 de dic de 2.014.</t>
  </si>
  <si>
    <t>Informes de los contratistas: En algunas carpetas contentivas de contratos (Tabla N° 8) no reposan informes de ejecución, las cláusulas que fijan la obligación del contratista de presentar los informes y la obligación del supervisor del contrato de exigir y verificar el cumplimiento de cada una de las obligaciones del contratista</t>
  </si>
  <si>
    <t>Trámite y Tiempo para Resolver Solicitudes de Prestaciones Económicas y Sociales: En algunos casos, existe demora en resolver las solicitudes sobre prestaciones económicas lo cual se traduce en incumpliendo de los términos (días), que están definidos en las Leyes 700 de 2.001 y 1071 de 2.006. Hallazgos 2 y 4 de feb de 2.014, y hallazgos  14, 48, 50 y 51 del Inf marzo 2.014</t>
  </si>
  <si>
    <t>Contenido información base de datos: se ha evidenciado que la información que maneja y reporta FOMAG, sobre el estado y trámite de las solicitudes de prestaciones económicas que radican los afiliados a éste, en algunos casos presenta inconsistencias e incongruencias.</t>
  </si>
  <si>
    <t>Manual de Calificación de Invalidez: No documentaron, socializaron e implementaron dentro del término allí fijado, un manual que sirviera de referencia y marco para la determinación de la invalidez y pérdida de la capacidad laboral de los docentes, pues solo hasta agosto de 2.015 a través del Decreto 1655, esa obligación fue subsanada.</t>
  </si>
  <si>
    <t>Se observó certificados de registro de pérdida de capacidad laboral, no diligenciados o con errores del porcentaje de afectación en cada uno de los criterios o ítems (deficiencia, discapacidad y minusvalía) que determinan la pérdida de capacidad laboral.</t>
  </si>
  <si>
    <t>Revisión de Pensiones de Invalidez: Se ha establecido que FOMAG no revisa los dictámenes que dieron origen a algunas pensiones o no hay evidencia ni registro en el aplicativo FOMAG I que así lo demuestre pues solo aparece relacionado como última actuación de FOMAG, la fecha en que la misma fue concedida.</t>
  </si>
  <si>
    <t>Se incumple pliegos de condiciones (apéndices 2 A, 4 A y 7 A) habida cuenta que el personal contratado por éstas, no tiene en algunas regiones la exclusividad de ocho (8) horas y en otros casos ese personal no tiene el perfil exigido para garantizar la calidad y eficiencia en la prestación de los servicios de salud, en especial de las regiones apartadas.</t>
  </si>
  <si>
    <t>Multiafiliaciones con otros regímenes de excepción: Se detectaron 2.820 registros que aparecen como afiliados, también, a otros regímenes de excepción, dentro del mismo periodo. Hallazgos 23 y 24  del Inf Dic 2.012 y hallazgos 2 Inf marzo 2.014 y Hallazgos 41, 42, 43 y 44 de marzo 2.014, y el 1 de abril de 2.014</t>
  </si>
  <si>
    <t>Intereses de mora cesantías: En múltiples procesos se ha condenado a la Fiduciaria La Previsora S.A. a que pague, con recursos del F.N.P.S.M., intereses moratorios por el no pago de las cesantías de manera oportuna. Hallazgos 5 y 18 de 2.016, hallazgos 2 y 4 de feb de 2.014, y hallazgos 14,48,50 y 51 del Inf marzo 2.014.</t>
  </si>
  <si>
    <t>Piezas procesales: en algunos casos, las firmas de abogados no aportaron copia de las piezas procesales, en contraposición a la estipulación de no cancelar por parte de la Fiduciaria lo que no esté debidamente soportado. Vale aclarar, que la defensa judicial del FOMAG es contratada con recursos propios de la Fiduciaria y no con recursos del Fondo. Hallazgo 25 del informe mayo de 2.014.</t>
  </si>
  <si>
    <t>Corresponde a las firmas de abogados hacer los registros detallado de las actividades adelantadas; sin embargo, dichas actuaciones no son registradas en detalle y en ocasiones se cometen errores de digitación y registro, tanto en lo que refiere a las actuaciones procesales, como al nombre de las piezas que adjuntan, el estado y especificaciones de los procesos.</t>
  </si>
  <si>
    <t>No somete a estudio del Comité de Conciliación los procesos en que se imponen condenas con cargo a recursos del FOMAG mediante sentencia declarativa o ejecutiva, para analizar si procede o no acción de repetición contra algún agente, interno o externo a la Fiduciaria. Tampoco se analiza los casos en que procede el llamamiento en garantía. Hallazgo 18 del Inf. Marzo de 2.014.</t>
  </si>
  <si>
    <t>De las mesas de conciliación sobre aportes patronales y del Docentes con las ET se determinó saldos a favor 8,566,75 millones de pesos. Los saldos relacionados no han sido reconocidos como pasivos en la contabilidad del FOMAG, por lo que se presenta una subestimación del saldo de la subcuenta 2425. Hallazgos 21 y 22 Inf  marzo de 2.014 y Hallazgos 13 y 14 de mayo de 2.014.</t>
  </si>
  <si>
    <t>Los soportes de contratos suscritos no se encuentran cargados en ORION tal como lo establece el Procedimiento MP - GNE 05 - 001. No obstante lo anterior, conocida la observación, la Entidad procedió a la digitalización de los contratos 12076-02, 05, 07 y 09 de 2015, y el respectivo cargue de los soportes, quedando pendientes las vigencias 2.011, 2.012 y 2.014.</t>
  </si>
  <si>
    <t>En las carpetas de los contratos suscritos con recursos de FOMAG en 2.015 y que integraron la muestra y que fueron objeto de revisión, faltan documentos tales como comprobantes de pago, certificaciones de cumplimiento o recibo a satisfacción de los bienes y servicios adquiridos, actas de liquidación, C.D.P., C.R.P., informes, etc.  Hallazgo 4 y 7 del Inf. Dic. 2.012.</t>
  </si>
  <si>
    <t>Hallazgos 16, 17, 18, 19, 20, 21 y 22 Inf Dic 2.012: Pólizas de Garantía y R.C. sin aprobación, no hay Actas de Inicio, documentos sin foliar, actas de empalme sin fecha y sin soportes. Contratos U.T. Magisterio Sur No. 1., U.T. Medico salud 2012, U.T. Magisterio Región 4, U.T. Oriente Región 5, U.T. del sur Occidente 3, U.T. Magisalud 2 y  CONSUCOM,</t>
  </si>
  <si>
    <t>Inconsistencias en bases de datos  hallazgo 35 Informe C.G.R. Marzo 2.014</t>
  </si>
  <si>
    <t>Provisión de Cartera:  Se observa que existe cartera con una antigüedad inferior a 12 meses provisionada al 100%, generando sobreestimación en la cuenta Provisión para Deudores subcuenta 148090 Otros Deudores/ por $30.687.3 millones y afectando su contrapartida en la subcuenta 530490 Provisiones" Hallazgo 4 Informe C.G.R. Mayo 2.014</t>
  </si>
  <si>
    <t>Aportes de Nómina Vs Inversiones de liquidez en títulos participativos: No se evidencia el cumplimiento de lo dispuesto en las normatividad vigente sobre la revelación en notas EF (tiempo, clasificación, metodología de actualización y clasificaciones de inversiones).  Existe incertidumbre sobre los recursos y la finalidad del fideicomiso del fondo.</t>
  </si>
  <si>
    <t>Disponible presupuestal pago de presta. reconoce.: No cuenta hay información de afiliados  relacionada con liquidación de sus cesantías anuales, novedades, cesantías reconocidas parcialmente y demás situaciones laborales, esta omisión ha generado erogaciones importantes. Situación que vulnera el derecho de los afiliados cuya finalidad tiene el pago oportuno de las prestaciones.</t>
  </si>
  <si>
    <t>Revisión del Contrato de Fiducia Mercantil: El Ministerio de Educación y FIDUPREVISORA S.A, no cuentan con evidencia documental que permita establecer certeza con respecto a la revisión de las condiciones del Contrato de fiducia mercantil, acorde con los términos pactados mediante el Otro si de 29 de diciembre de 2015.</t>
  </si>
  <si>
    <t>No obstante haber previsto en el contrato de fiducia los mecanismos de control, supervisión e interventoría, durante la ejecución del contrato existen deficiencias frente a la gestión de los procesos del FNPSM, (Inexistencia de controles en la gestión sobre la cápita, de controles de tecnología e información,  de reintegros por concepto de alto costo, entre otros)</t>
  </si>
  <si>
    <t>Cesantías y fallos en estado RADICADO. Secretarías de Educación - FOMAG: En NURF se hallaron 179 expedí. radicados por la SE que se mantuvieron mas de 100 días en estado radicado, por deficiencias de coordinación entre el FNPSM y las Secretarias de Educación;</t>
  </si>
  <si>
    <t>Oportunidad en el pago de prestaciones económicas- Cesantías: En 2016 el 97% de los pagos de cesantías parciales y definitivas (57.752) se hizo después de los 45 días de quedar en firme el acto administrativo. En enero de 2017 el 92% de los pagos (4.082) se hizo fuera de termino. En 203 casos se superan los 1000 días para el pago de estas prestaciones. entre otros.</t>
  </si>
  <si>
    <t>Capacitación y Atención a las Secretarías de Educación: No hay evidencia de un Plan de Capacitación para el 2016 que la Fiduciaria le hubiera presentado al Ministerio para su aprobación, ni atención oportuna del FOMAG a las Secretarías de Educación que les permita expresar sus inquietudes y resolver situaciones específicas.</t>
  </si>
  <si>
    <t>Valor de reconocimiento UPCM: Durante las vigencias 2014 y 2016, La Fiduprevisora no ajustó en los pagos por cápita realizados a los contratistas el valor de la UPCM de acuerdo a las condiciones contractuales, sino que lo hizo en un porcentaje menor.</t>
  </si>
  <si>
    <t>Fondo único de alto costo: Durante la ejecución de los contratos celebrados entre el FOMAG y las UTs Magisalud 2, Medicol 2012, Norte, Magisterio y Oriente, no se evidencia aclaración, modificación y/u otro si, con respecto a la creación del Fondo único de Alto costo.</t>
  </si>
  <si>
    <t>Sanciones Superintendencia Nacional de Salud: Debilidades de control y supervisión de contratos de prestación de servicios médico - asistenciales , al no acometer las acciones tendientes a realizar la debida defensa del Fomag frente a las entidades de inspección , vigilancia y control.</t>
  </si>
  <si>
    <t>Prestación del servicio- Régimen de Excepción: Los prestadores de servicios médicos asistenciales, presentan fallas relacionadas con la red de servicios, entrega de medicamentos, promoción y prevención, así como en la aplicación de las disposiciones del Sistema Obligatorio de Garantía de Calidad SOGCS</t>
  </si>
  <si>
    <t>Tutelas - Exclusiones: Las UT prestadoras de servicios médicos son objeto de reiteradas acciones de tutela por negaron prestación de servicios médicos que se requerían para la recuperación de patologías, bajo el argumento de no estar incluidos en la cobertura del plan de beneficios. La Fiduprevisora no obstante los fallos no ha modificado o ajustado la cobertura del plan de beneficios</t>
  </si>
  <si>
    <t>Ejecutivo Laboral: Pago inoportuno de prestaciones y debilidades en la defensa judicial, ocasionando intereses moratorios y las demoras acarrean más aumento en estos. También incumplió  plazos establecidos en las normas citadas para efecto del pago de las cesantías a los docentes, situación que la hizo acreedora de la indemnización moratoria y agencias en derecho por su pago inoportuno.</t>
  </si>
  <si>
    <t>Supervisión Defensa Judicial: Aunque la supervisión le hace seguimiento a la  firma la ejecución de la defensa judicial no se realiza con la debida diligencia y cuidado con el fin de salvaguardar los intereses de la entidad y sus vinculadas, así mismo el Consejo Directivo no ha ejecutado acciones tendientes a velar por el cumplimiento y correcto desarrollo de los objetivos del fondo</t>
  </si>
  <si>
    <t>No existe consistencia entre planeación y ejecución contractual, por cual se tiene una defensa formal y difusa (Deficiencia en el desarrollo de la audiencias; inasistencia por parte de los representantes judiciales del Fondo, ausencias de poder, inasistencia del apoderado FOMAG) lo cual genera consecuencias económicas derivadas de la inoportuna e ineficiente defensa judicial.</t>
  </si>
  <si>
    <t>Prestaciones Económicas: Retrasos en las prestaciones económicas solicitadas refiriendo el Fondo la falta de recursos para dar cumplimiento, lo que ha generado sanciones moratorias, intereses y costas procesales.</t>
  </si>
  <si>
    <t>Liquidación Sanción moratoria Atlántico: De acuerdo a las solicitudes de prestaciones económicas y al tribunal del Atlántico ordena que se cancelen sanciones moratorias; la defensa judicial no presentó contestación alguna de las demandas, ni recursos , ni alegatos.</t>
  </si>
  <si>
    <t>Control de pagos de sanciones e intereses moratorios: No se tiene discriminada, en bases de datos, la información que paga por sanciones moratorias por pago extemporáneo de solicitudes de cesantías, sanciones por consignación anual extemporánea de auxilios de cesantía, ni de intereses por mora, pago tardío de condenas, solo se limita a registrar valores globales de condenas pagadas.</t>
  </si>
  <si>
    <t>Conciliaciones Judiciales y Extrajudiciales: El MEN y el Consejo Directivo han omitido adelantar conciliaciones judiciales y extrajudiciales que sean pertinentes, aduciendo la falta de recursos del FNPSM, por lo cual el fideicomitente no tiene la facultad de conciliar y el MEN no define si se puede tener animo conciliatorio o no frente a las demandas en curso.</t>
  </si>
  <si>
    <t>Responsabilidad de pago de condenas: El contrato de fiducia establece que las condenas serán pagadas con recursos de la fiduciaria cuando les sean atribuibles y que se pagará con recursos del FNPSM en los demás casos. No se han definido mecanismos y responsables para definir a quién es imputable el pago de las condenas, a efectos de que se cancelen con los recursos a que corresponda.</t>
  </si>
  <si>
    <t>Pago de intereses moratorios: La fiduciaria en conjunto con las ET se están demorando más de 10 meses para dar cumplimiento a los fallos en contra del FNPSM lo que ocasiona intereses moratorios respecto de vigencias anteriores; por tal razón el consejo directivo no ha adoptado medidas para reducir el tiempo de los tramites de cumplimiento a los fallos</t>
  </si>
  <si>
    <t>Gestión FNPSM - Cuentas Embargadas: Existen 183 embargos en la cuentas del fondo desde el año 2010 al 2016 y no se evidencia control y seguimiento relacionado con la gestión de desembargos y reintegro de remanentes, afectando la oportunidad y liquidez para ejecutar los recursos del FNSPM</t>
  </si>
  <si>
    <t>Liquidación de contratos: No se registra pagos de saldos a favor del fondo en actas de liquidación por lo que no hay controles para que sean pagados por los contratistas antes de que prescriban. La liquidación extemporánea genera incertidumbre al estado final de las obligaciones y saldos a favor de contratistas y el FNPSM y se incrementa el riesgo de controversias contractuales.</t>
  </si>
  <si>
    <t>Contratación con Corte Ingles: El contratista prestó servicios de soporte y mantenimiento sin contrato de por medio, realizando mayor ejecución sin respaldo presupuestal y con autorización de la fiduciaria. Lo que genera incertidumbre frente a los valores que se deben cancelar y se incrementa el riesgo de demandas por la prestación del servicio sin respaldo contractual.</t>
  </si>
  <si>
    <t>Contratación del calculo de pasivo prestacional: El contrato 12076-004-2016 tiene por objeto la elaboración, por parte del contratista, del cálculo actuarial a 31 dic. de 2015, con el cual se establezca el pasivo prestacional del personal jubilado, activo y retirado del FNPSM. (El cálculo actuarial se limitó al pasivo pensional y no se estableció el pasivo prestacional de cesantías)</t>
  </si>
  <si>
    <t>Información Contractual: La información de los contratos en el sistema ORION esta incompleta y la información suministrada a la contraloría fue contradictoria, lo que dificultó el control de la actividad contractual, evidencias y seguimiento, así como el estado financiero de cada contrato para su ejecución y liquidación.</t>
  </si>
  <si>
    <t>Depósitos en Instituciones Financieras: En el saldo de la cuenta 1110 Depósitos en Instituciones Financieras, por $36.642 millones se observan cifras en conciliación de naturaleza debito por $120.836 millones (notas ND, conciliac. no acreditadas en bancos, otros) y crédito por $3.905 millones, arrojando una subestimación y sobrestimación con incidencia en el patrimonio.</t>
  </si>
  <si>
    <t>Cuentas Bancarias Embargadas: Diferencias en 11 de las 14 cuentas embargadas al FOMAG por valor total de $15.612 millones, en la información reportada por las áreas financiera y jurídica sobre los saldos de estas cuentas bancarias</t>
  </si>
  <si>
    <t>Pasivo prestacional Entidades Territoriales: El Fomag no cuenta con el cálculo actuarial de cesantías para los docentes afiliados al fondo. Adicionalmente por concepto de pasivo prestacional Fomag certifica el saldo a 31 de diciembre de 2016 por $140.972.256.674, del cual no cuenta con informes de cartera por edades que indique de manera discriminada los conceptos adeudados.</t>
  </si>
  <si>
    <t>Pasivo pensional: El pasivo pensional ocasiona un perdida neta en el patrimonio de 1,2 billones sin que se presente explicación en las Notas EF, no se presento homologación técnica en el patrimonio y las Notas EF no revelan las particularidades técnicas del cálculo actuarial. Tampoco se presentó el informe del actuario con distribución ET, Nación y FOMAG, entre otros.</t>
  </si>
  <si>
    <t>Modificaciones Presupuestales: En las adiciones e incorporaciones no se tramitó aprobación del Consejo Directivo ante el MHCP, por modificar lo estipulado en la Ley de Presupuesto, tampoco se entregó soportes de aprobación del Consejo Directivo por la modificación al Presupuesto General de la Nación.</t>
  </si>
  <si>
    <t>Ejecución Presupuestal de Gastos: Diferencias en los valores incorporados en el rubro de pensiones a lo aprobado por el Consejo Directivo, así como también, se observo que no se tienen certeza de la incorporación de la reserva técnica o excedentes de vigencias anteriores.
hallazgo REABIERTO: 520717 - 530717</t>
  </si>
  <si>
    <t>Apropiación y pago de sanciones prestaciones económicas: No se tienen en cuenta las recomendaciones del Consejo Directivo y demás normas presupuestales, en cuanto a que no se discrimina en presupuesto y en sus notas lo correspondiente a sanciones, multas, moras y conciliaciones.</t>
  </si>
  <si>
    <t>Afectación Presupuestal rubro contratos de servicios médicos: El presupuesto de Fomag no contó con la apropiación para los contratos de Delta Salud y Cafam para los refrigerios, afectando lo apropiado para la prestación de servicios médicos asistenciales, incurriendo en estos gastos.</t>
  </si>
  <si>
    <t>Supervisión Contractual: El contrato 12076-003-2016 se perfeccionó en abril y se ejecutó durante el año. La cláusula 7a indica que los supervisores deben rendir informe mensual. En la carpeta solamente reposa un informe de supervisión del 25 de mayo, con base en el cual se efectuó el pago contra entrega de la licencia Oracle Data base Enterprise.</t>
  </si>
  <si>
    <t>Patrimonio Institucional: Se presentan las siguientes inconsistencias: Se presenta perdida acumulada de 1,25 billones con saldo negativo recurrente en los últimos años, que representa 885% de los activos sin que sea explicada su incidencia en las Notas EF., el Fondo no presentó ni rindió estado de cambios en la posición financiera.</t>
  </si>
  <si>
    <t>Denuncia por irregularidad en pago de mesada 14, por debilidades en la liquidación, proceso manual, documentación inexacta. No se identificaron riesgos y controles: Integridad en el cargue de nuevos pensionados, existencia de personas en nomina que no son pensionados, variaciones injustificadas en el valor de la mesada, etc. que genero presunto daño fiscal de $1.374 millones.</t>
  </si>
  <si>
    <t>Acciones de Repetición: No se ha analizado si de acuerdo a las condenas por fallos pueden tener efectos o procede la acción de repetición contra algún tercero externo o interno dado que se deben adelantar las acciones para recuperar parte de lo que se esta pagando por estos fallos.</t>
  </si>
  <si>
    <t>Red Externa: Las auditorías médicas especializadas a  prestadores de servicios de salud en cada región se realiza exclusivamente a sedes propias de las U.T. y no a su red contratada, sin que esta limitación se encuentre establecida en los contratos suscritos, lo que deja por  fuera de la auditoría a la red contratada por cada una de las U.T. Hallazgo 27 Informe C.G.R. Diciembre 2.014</t>
  </si>
  <si>
    <t>Supervisión en la sustanciación de expedientes: Debilidades en el proceso de supervisión a la sustanciación de expedientes, tanto por parte de la Fiduprevisora como de la S.E., también, deficiencias de control interno, que posibilitan la ocurrencia de inconsistencias entre soportes y actos administrativos. Hallazgo 13 Informe C.G.R. Diciembre 2.014</t>
  </si>
  <si>
    <t>Debilidades en la sustanciación de prestaciones económicas solicitadas por docentes que dan lugar a retrasos en su aprobación, incumpliendo términos, devolución de solicitud de cesantías parciales para reparaciones locativas por incumplimiento requisito cuando se evidenció en el expediente el cumplimiento del mismo. Hallazgo 14 Informe C.G.R. Diciembre 2.014</t>
  </si>
  <si>
    <t>Debilidades en supervisión a la sustanciación por Fiduprevisora y las S.E., que ocasiona reconocimiento de cifras que no corresponden con la realidad, evidenciado por la C.G.R. en pensión de jubilación liquidada con inclusión de horas extras pagadas con anterioridad al último año laborado por el docente. Hallazgo 16 Informe CGR Diciembre 2014</t>
  </si>
  <si>
    <t>Sustanciación prestaciones económicas, SE de Bolívar y Fiduprevisora: Debilidades en la sustanciación de prestaciones económicas que dan lugar a retrasos en su aprobación incumpliendo términos, por reiteradas devoluciones por cambios en concepto de negación, o por solicitud de soportes no incluidos. Hallazgo 19 Informe C.G.R. Diciembre 2.014</t>
  </si>
  <si>
    <t>Resoluciones de cesantías parciales expedidos por esta SE (revisados en sustanciación) con soportes de liquidación incompletos, tales como saltos de vigencias a pesar de la continuidad en la prestación de servicio del docente liquidación de períodos laborados e inexactitudes en los registros de los resolución de reconocimiento . Hallazgo 20 Informe C.G.R. Diciembre 2.014</t>
  </si>
  <si>
    <t>No esta parametrizado por tipo de prestación económica el cargue de los documentos en el aplicativo, el cual no tiene interfaz, no refleja devoluciones ni estado de solicitud, las devoluciones son notificadas vía correo electrónico. en la S.E. de Antioquia el P.C. no cumple con los requerimientos técnicos mínimos y usa la red pública Wifi.  Hallazgo 25 Informe C.G.R. Diciembre 2.014</t>
  </si>
  <si>
    <t>Inoportunidad en la asignación de citas: Incumplimiento en estándares del Fondo en indicadores de oportunidad en la asignación de citas,  en Cartagena, Sincelejo, Montería, Popayán, Bogotá, Mompox,  en las especialidades de: oftalmología, dermatología,  etc. y en las subespecialidades de: alergología, endocrinología etc. Hallazgo 35 Informe C.G.R. Diciembre 2.014</t>
  </si>
  <si>
    <t>Entre la información suministrada S.E. visitadas y la base de datos del cálculo actuarial aprobado para la vigencia 2.013 de FOMAG, se observan diferencias en fechas de nacimiento, posesión, vinculación, retiro: tipo de vinculación; docentes que pertenecen a otra entidad territorial, por errores en la información registrada por FOMAG. Hallazgo 43 Informe C.G.R. Diciembre 2.014</t>
  </si>
  <si>
    <t>Inconsistencias de integridad, precisión y validez de información base cálculo actuarial de docentes activos, pensionados activos y jubilados de S.E., afectando contabilidad del cálculo actuarial aprobado por M.H.C.P., toma de decisiones y planeación financiera y presupuestal del pasivo de los docentes a cargo de la Nación y de E.T.. Hallazgo 44 Informe C.G.R. Diciembre 2.014</t>
  </si>
  <si>
    <t>Cálculo Actuarial pasivo pensional Municipio de PANDI - C/marca: Inconsistencias de integridad, precisión y validez de la información con la cual FOMAG realizó las asignaciones proporcionales a cargo de los E.T. y Nación, del cálculo actuarial a dic de 2.012, afectando así la toma de decisiones y planeación financiera. Hallazgo 45 Informe C.G.R. Diciembre 2.014</t>
  </si>
  <si>
    <t>En el presup. Ing. no se ve aprop. de cuotas partes pensionales que en 2.014 suman $184.133,6 millones, ni de otros conceptos que no son transfer. De Nación, Dptos. y Mpios. y que deben formar parte, lo que no refleja el ingreso real. En cuanto a cuotas partes pens. no es claro por qué en 2.014 existen  128 entidades con cartera entre 1 y 5 años. Hallazgo 4 Informe CGR Junio 2.015</t>
  </si>
  <si>
    <t>Revisada el acta de liquid., facturas y orden de pagos del contrato de Servicios Médico No. 1122-09-2008, no se allegaron a la comisión auditora de la CGR, todos los soportes que acrediten el saldo a favor del contratista por $14.854, millones, aun cuando se presento la factura 532 no se adjuntaron soportes que sustentan el valor de la misma. Hallazgo 7 Inf Jun 2.015</t>
  </si>
  <si>
    <t>Certif. de pérdida de capacidad laboral que estructuró invalidez con los porcent: de defic 24,9%, discapac. 18,5% y minusvalía 26%, en total 69.4%,  el recono. fue sobre el 86.13%, cuando la disminución en su capacidad laboral es igual o superior al 66%, la pensión por invalidez no podrá ser superior al 75% del ingreso base de liquid. sin ser inferior al SMLMV. Hallazgo 13 Inf Jun 2.015</t>
  </si>
  <si>
    <t>Aplicativo Fomag I: sin actualizar: en pago de cesant. establece. como fecha de ejecuta: si no renuncia 6 días, la Ley  establece 10 días. la tabla de festivos sin actualiza, desde 2.010, el aplicativo está contando tales días como si fueran hábiles. El aplica. no tiene documentación, solo comentó. en el mismo código de los que han intervenido en su desarrollo. Hallazgo 15 Inf Jun 2.015</t>
  </si>
  <si>
    <t>La FIDUCIARIA se reserva el derecho sobre aplicat. desarr. con sus recursos para uso del FONDO, excepto en aplica. INVESDOC, no se sabe origen de recurs. usados en adquir. o desarr. de aplica. usadas. Con rec. del Fondo se ha efect.renovac. de lic. Oracle ( FOMAG, SRP, CIEL-DIGITURNO, HEON, ORION, PEOPLE SOFT y ORFEO funcionan con Oracle). Hallazgo 34 Inf Jun 2.015</t>
  </si>
  <si>
    <t>Del análisis y rev. de contrat. se obs. que carecen de inv. documental y los dcts. carecen de foliación. Situación que genera riesgo de pérdida o inclusión de documentación sin el debido proceso, tampoco se allegaron los dcts soportes de ejecución y cumplimiento, ni actas de liquidación Hallazgo 35 Informe CGR Junio 2.015</t>
  </si>
  <si>
    <t>En U.T. se evidenció un gran número de afiliados que incumplen citas asignadas para servicios de salud sin control S.E., afectando ind. de oportunidad en la asignación de citas,  incumpliendo la Ley 91 en cuanto a implementar de mecanismos regionales del Fondo, que garanticen la prestación descentralizada del servicio. Hallazgo 3 Informe C.G.R. Diciembre 2.014 (99)</t>
  </si>
  <si>
    <t>Cuentas Bancaria en Instituciones Financieras:   En los estados financieros con corte al 31 de diciembre de 2017, la cuenta 1110 presenta una subestimación en $144.927.986.482,06 y sobrestimación en $1.177.063.970,88 con incidencia en la cuenta del patrimonio que se encuentra subestimado en $143.750.922.511,18. 
hallazgos REABIERTOS: 200615 - 240516</t>
  </si>
  <si>
    <t>Cuentas Embargadas:  El saldo registrado en libros de cuentas embargadas de 2017 y de 2016 por $15.450 millones no presentó cambio evidenciando falta de gestión en los procesos de desembargo, tampoco se evidenciaron las conciliaciones entre las áreas de contabilidad y defensa judicial.
hallazgos REABIERTOS: 320516 - 360314</t>
  </si>
  <si>
    <t>Cuentas por Cobrar - Otros Deudores: Existe incertidumbre del saldo real con corte al 31 de diciembre de 2017 de la Cuenta 1470 Otros Deudores y de la Cuenta 1480 Provisión para deudores. 
hallazgos REABIERTOS: 230615 - 110516 - 300516 - 030514 - 010615 - 390717- 050615</t>
  </si>
  <si>
    <t xml:space="preserve">Aportes y Reintegros por Depurar:  Se presenta incertidumbre frente a la razonabilidad de la cuenta 2905 (contrapartida patrimonio).
hallazgos REABIERTOS: 280516 </t>
  </si>
  <si>
    <t>Rechazos y no Cobros:  Se presenta incertidumbre frente a la razonabilidad de las cuentas 2453 y 2570 afectando la cuenta Patrimonio.
hallazgos REABIERTOS: 210615 - 260516 - 430717</t>
  </si>
  <si>
    <t>Cuentas por Pagar Fallos Ejecutoriados:  Se presenta incertidumbre en la cuenta 2460 (contrapartida patrimonio).
hallazgo 080518. Provisión Procesos Judiciales:  Se presenta incertidumbre sobre la razonabilidad de las cuentas 2710 y 2460 (Contrapartida Patrimonio).
hallazgos REABIERTOS: 030717 - 450717</t>
  </si>
  <si>
    <t>Cuentas por Pagar Embargos MEN: Hay incertidumbre frente a la razonabilidad de la cuenta 2490 “Contrapartida Patrimonio”. 
hallazgo 110518. Operaciones Recíprocas:   Hay incertidumbre frente a la razonabilidad de la cuenta 2490 “Contrapartida Patrimonio”. 
hallazgos REABIERTOS: 010214, 010414, 050514, 290314, 320314, 380314, 250516.</t>
  </si>
  <si>
    <t>Patrimonio Institucional:  El saldo del grupo 3.2. Patrimonio institucional a 31 de diciembre de 2017 presenta una pérdida acumulada y recurrente en varios años.</t>
  </si>
  <si>
    <t>Acuerdo de Aprobación del Presupuesto: Se ejecutó el presupuesto desagregado para la vigencia 2017, sin el cumplimiento de los requisitos establecidos en el Reglamento del Fomag.</t>
  </si>
  <si>
    <t>Distribución Presupuestal de Ingresos:  
Diferencia de $172.449.945 entre la ejecución presupuestal del FNPSM comparada con las transferencias de la nación.
hallazgos 020516, 030615, 470717 y 540717. (no se realiza conciliación de ingresos y gastos).</t>
  </si>
  <si>
    <t>Presupuesto SGSST:  En la vigencia 2017, el FNPSM no presupuestó, ni ingresos ni gastos para el SGSST.
hallazgo 150518.Se asumieron gastos del SGSST con recursos de salud y con recursos de pensiones.
hallazgo 160518.Salud Ocupacional:  Desde noviembre  2017 el fondo no prestó servicios del programa de salud ocupacional.</t>
  </si>
  <si>
    <t>Intereses Moratorios Fallo Judicial del Tribunal Administrativo de Cundinamarca:
La fiduciaria no aplicó el pago oficioso de que trata el Decreto 1342 de 2016, para evitar la generación de intereses moratorios, ni adelantó gestión tendiente al pronto pago del fallo.</t>
  </si>
  <si>
    <t>Glosas Alto Costo: Contraviniendo cláusulas contractuales y pliegos de condiciones y lo ordenado por el De 4747 de 2007 , el FOMAG pretende hacer efectiva de manera extemporánea , glosas por más de $13.027 millones, sobre facturas correspondientes a Alto costo presentadas entre mayo de 2012 y abril de 2014, y ya pagadas.
hallazgos REABIERTOS: 071214-090615-130717-170516-590717</t>
  </si>
  <si>
    <t>Rendición de cuentas e informes, estados financieros: La cuenta rendida a la CGR no incluyó estado de cambios en el patrimonio, estado de cambios en la situación financiera y estado de flujo de efectivo. Tampoco incluyó certificación de publicación de EEFF, la información contable carece de indicadores. El informe del Revisor Fiscal únicamente hace referencia al pasivo pensional.</t>
  </si>
  <si>
    <t>Incumplimiento del pago de incapacidades y reembolsos en 5 días hábiles siguientes al recibo de documentos soporte; en 2013 sólo el 1% del total pagado se tramitó en términos, FOMAG no registró reembolso pendiente de pago de solicitud de Sucre ni recobro pendiente de pago de S.E. Córdoba, entre otros. Hallazgo 9 Informe C.G.R. Diciembre 2.014</t>
  </si>
  <si>
    <t>Trámite reembolso incapacidades: Falta estándar procede. de  trámite reembolsos de incapacidades médicas, lo que contribuye a que S.E. realicen trámite extemporáneo; Bogotá inició plan de choque para tramitar de 2.007 a 2.011, pero no hizo levantamiento de la información para identificar valores pagados y pendientes de cobro, entre otros. hallazgo 8 Informe C.G.R. Diciembre 2.014</t>
  </si>
  <si>
    <t>Los tiempos de trámite de reembolso de incapacidades , superaron los cinco (5) días hábiles. Dichas incapacidades sumaron $25.867,67 millones, de los cuales, en la vigencia, se pagaron $15.780,43 millones, quedando pendientes, para el 2016, $9.896,96 millones.  hallazgo 10 Inf 2.016 y hallazgos 26 de dic 2.012 y hallazgos 11 de marzo de 2.014.</t>
  </si>
  <si>
    <t>No se está ejerciendo una supervisión eficaz y oportuna de las gestiones realizadas por los apoderados encargados de adelantar la defensa del FOMAG; tampoco se esta haciendo uso de las facultades para exigir el registro de las actividades y de las piezas procesales en los aplicativos correspondientes. Hallazgo 30 Inf marzo de 2.014 y hallazgos 22, 23 y 24 Inf mayo de 2.014.</t>
  </si>
  <si>
    <t>Se detectaron inconsistencias en la liquidación de nómina de pensionados de FOMAG, correspondiente a los meses de marzo y octubre de 2.013, lo que puede generar afectación de los recursos públicos, en la medida en que se puede presentar más de un pago a un mismo beneficiario, por el mismo concepto e igual periodo. hallazgo 22 Informe C.G.R. Diciembre 2.014</t>
  </si>
  <si>
    <t>Términos en IDS reconocimiento de las prestaciones económicas en las S.E.  y Fiduprevisora: Incumplimiento de términos de prestaciones tramitadas en 2.013 por alto volumen y solo tiene en cuenta el tiempo de sustanciación sin incluir tiempo desde la fecha de recibo antes que se de reparto, también justificó por cambio de firma contratista. Hallazgo 10 Informe C.G.R. Diciembre 2.014</t>
  </si>
  <si>
    <t>Gestión contable fiducia mercantil: Los recursos por concepto de aportes y cotizaciones pensionales, cesantías, salud, intereses, afiliación, IVA, recobro cuotas partes, y transferencias no son administrados por FIDUPREVISORA en cuentas contables independientes generando manejo de unidad de caja.</t>
  </si>
  <si>
    <t>Retraso en aprobación en etapa de sustanciación por estudio no integral de la documentación,  que ocasiona reiteradas devoluciones por cambios en concepto de negación, o por solicitud de soportes no incluidos, también se determinó que falta unidad de criterio al realizar la sustanciación, debilidades de supervisión. Hallazgo 12 Informe C.G.R. Diciembre 2.014</t>
  </si>
  <si>
    <t>En diciembre de 2.015, se encontraron 855 afiliados al Fondo previamente ‘inhabilitados’ por la Registraduría producto de pérdida o suspensión de derechos políticos, doble cedulación, cancelación de cédula por extranjería o muerte. hallazgos 23 y 24  del Inf Dic 2.012 y hallazgos 2 Inf marzo 2014 y hallazgos 41, 42, 43 y 44 de marzo 2.014, y el 1 de abril de 2.014.</t>
  </si>
  <si>
    <t>Existen $298.675 millones en procesos fallados en contra sin saber cuando será el pago y sin que se den los soportes correspondientes. La cuenta por pagar al MEN esta en proceso de depuración. La cuenta 2490 por $225.631 se encuentra en depuración, entre otros.</t>
  </si>
  <si>
    <t>Aportes y Reintegros por Depurar: Las subcuentas "31051003 Aportes por Desagregar Vigencias Anteriores" con saldo $27.409.470.222 y "31051004 Reintegros por Desagregar" con saldo $1.588.408.932 están sin depurar ni conciliar y corresponden a partidas recaudadas entre 1998 y 2012.</t>
  </si>
  <si>
    <t>La cuenta 2453 Recursos recibidos en Administración esta subestima en cuantía de $6.312.0 millones y sobreestimando el patrimonio del Fomag. Situación además evidenciada en la afectación que se dio en la vigencia 2.014 a la cuenta 3 -10510002 Fideicomiso por $2.001.6 millones, al registrar recursos que son de la cartera colectiva de alto costo. hallazgo 26 Inf Jun 2.015</t>
  </si>
  <si>
    <t>Cuenta 2453 - Recursos recibidos en administración: Fomag no cuenta con detalle de los aportes de los docentes en consecuencia no reconoce las cuentas por pagar reales subestimando el pasivo por concepto de cesantías.
hallazgos REABIERTOS: 290516</t>
  </si>
  <si>
    <t>El Fomag extravío los soportes de 4 facturas correspondientes a la Región 3 por valor $19.787 millones y a la fecha de la auditoría no había sido posible su entrega a la firma encargada de la auditoría. Por tanto se evidencian debilidades en los procesos de control, especialmente en la obligación de tener el debido cuidado en la conservación de los documentos soporte de las pagos.</t>
  </si>
  <si>
    <t>Faltas de seguimiento de los compromisos que se adquieren en los Comités Integrados.</t>
  </si>
  <si>
    <t>Realizar seguimiento de compromisos adquiridos y registrados en el registro unificado de la Vicepresidencia de FOMAG.</t>
  </si>
  <si>
    <t>Realizar seguimiento de compromisos adquiridos y registrados en el registro unificado de compromisos adquiridos en Comités Regionales.</t>
  </si>
  <si>
    <t>No se incluyeron estos aspectos en la revisión y actualización de manuales de FOMAG durante el primer trimestre de 2.016</t>
  </si>
  <si>
    <t>Expedir manual de conciliaciones con los ET y de devolución de saldos.</t>
  </si>
  <si>
    <t>Levantar manual de conciliaciones con los ET de aportes patronales, transferencias y  devolución de saldos.</t>
  </si>
  <si>
    <t>Revisar los proyectos de manuales de procedimiento.</t>
  </si>
  <si>
    <t>Aprobar manuales y gestionar su publicación.</t>
  </si>
  <si>
    <t>El manual de contratación de Fiduprevisora no se especifica el procedimiento a seguir en cuanto a informes de supervisión e informes de contratistas</t>
  </si>
  <si>
    <t>Establecer manual de contratación específico para contratos que sean cargados a recursos del Fondo</t>
  </si>
  <si>
    <t>Adoptar manual de contratación específico para contratos que sean cargados a recursos del Fondo.</t>
  </si>
  <si>
    <t>No se han incluido todos los documentos faltantes en las carpetas de contratos, que constituyan soporte en las etapas precontractual, durante la ejecución y en etapa de liquidación.</t>
  </si>
  <si>
    <t>Ubicar documentos faltantes de contratos e incluirlos en las carpetas de los respectivos contratos.</t>
  </si>
  <si>
    <t>Realizar búsqueda de documentos extraviados de los contratos de FOMAG correspondientes a las etapas precontractual, de ejecución y liquidación</t>
  </si>
  <si>
    <t>Dejar constancia de documentos no recuperados en el archivo de la entidad.</t>
  </si>
  <si>
    <t>Certificar que documentos extraviados no fueron recuperados al finalizar la búsqueda en el archivo de la entidad.</t>
  </si>
  <si>
    <t>Obtener de los contratistas copia de los documentos no recuperados e incluirlos en las carpetas de los respectivos contratos.</t>
  </si>
  <si>
    <t>Obtener de los contratistas copia de los documentos no recuperados según certificación expedida al respecto, siempre que sea viable, seguro y legal, e incluirlos en las carpetas de los respectivos contratos.</t>
  </si>
  <si>
    <t>Informar a la Unidad de Control Interno Disciplinario de las presuntas omisiones que han ocasionado perdida de documentos de contratos</t>
  </si>
  <si>
    <t>Informar a la Unidad de Control Interno Disciplinario  de las presuntas omisiones que han ocasionado perdida de documentos que soportan la contratación de las etapas: precontractual, de ejecución y liquidación.</t>
  </si>
  <si>
    <t>Crear manual de contratación específico para contratos que sean cargados a recursos del Fondo</t>
  </si>
  <si>
    <t>Adoptar manual de contratación específico para contratos que sean cargados a recursos del Fondo</t>
  </si>
  <si>
    <t>Falta de planeación en la contratación de la firma sustanciadora, carencia de un aplicativo adecuado para el estudio de las prestaciones, demora en los trámites en las Secretarías de Educación y solicitudes dobles por las mismas pretensiones.</t>
  </si>
  <si>
    <t>Se gestionara ante la Vicepresidencia Jurídica, la Gerente de tecnología los recursos necesarios para agilizar el proceso de estudio oportuno de las prestaciones.</t>
  </si>
  <si>
    <t>Gestionar con suficiente anticipación al vencimiento de contrato la suscripción del nuevo contrato para asegurar la continuidad del proceso de sustanciación.</t>
  </si>
  <si>
    <t>Renovar sistema de información que apoye la operación del negocio FOMAG.</t>
  </si>
  <si>
    <t>Implementar control de tiempos para determinar la oportunidad del estudio de las prestaciones que genere alertas de próximas a vencer.</t>
  </si>
  <si>
    <t>Realizar control de calidad manual al estudio a través de muestras aleatorias de las prestaciones mientras entra en producción la funcionalidad en FOMAG II para realizar este proceso en el sistema.</t>
  </si>
  <si>
    <t>Calificaciones  de invalidez generadas desde 2.012 en adelante, en estricto cumplimiento del decreto 1562 de 2.012 sin  la publicación  de un Manual de Calificación de Invalidez. Norma citada modificada por decreto 1655 de agosto de 2.015.</t>
  </si>
  <si>
    <t>Actualización a médicos laborales sobre el Manual  de Calificación  de Invalidez, basada en capacitación ya realizada a todos los médicos laborales y sujeta a los cambios normativos  eventuales.</t>
  </si>
  <si>
    <t>Falta de unidad de criterio de los médicos calificadores, en la aplicación de los dictámenes de pérdida de capacidad laboral para docentes vinculados por Ley 91 de 1.989 y los docentes vinculados por Ley 812 de 2.003 los cuales se les aplica la Ley 100 de 1.993.</t>
  </si>
  <si>
    <t>Comunicar a las U.T. que al expedir dictamen de perdida de capacidad laboral, tengan en cuenta si el docente es vinculado por Ley 91 de 1.989 no calificar minusvalía, deficiencia y discapacidad, si es vinculados por la Ley 812 de 2.003 se aplica Ley 100 de 1.993 y se deben valorar bajo dicho criterios, realizando la suma de los porcentajes adecuadamente</t>
  </si>
  <si>
    <t>Emitir comunicación a los prestadores con indicación de los criterios a seguir en caso de emitir dictamen de pérdida de capacidad laboral bajo Ley 91 de 1.989 y Ley 812 de 2.003.</t>
  </si>
  <si>
    <t>Se realizó capacitación a los sustanciadores de la firma M.J.M., para que al momento de revisar los dictámenes de calificación de perdida de capacidad se realicen adecuadamente la suma de los criterios de calificación</t>
  </si>
  <si>
    <t>Capacitar a los sustanciadores de la firma M.J.M., para que al momento de revisar los dictámenes de calificación de perdida de capacidad se realicen adecuadamente la suma de los criterios de calificación</t>
  </si>
  <si>
    <t>Validación de dictámenes que dan origen a pensiones de invalidez</t>
  </si>
  <si>
    <t>Ajuste al sistema FOMAG I para que la valoración médica tenga vencimiento cada 3 años conforme lo establece el Decreto 1655 de 2.015.</t>
  </si>
  <si>
    <t>Gestionar ante tecnología la implementación de funcionalidad en el aplicativo FOMAG I que permita controlar cumplimiento en la revisión y actualización de incapacidades médicas que ocasionaron pensiones de invalidez según lo establece el Decreto 1655 de 2.015.</t>
  </si>
  <si>
    <t>No actualización de valoraciones médicas</t>
  </si>
  <si>
    <t>Realizar control respecto de las vigencias de los certificados de invalidez expedidas por la U.T. responsables de emitir dicho documento y proceder de conformidad con lo establecido en el Decreto 1655 de 2.015.</t>
  </si>
  <si>
    <t>No cumplimiento  de los tiempos de dedicación del recurso humano  en algunos prestadores de salud contratados.</t>
  </si>
  <si>
    <t>Garantizar por las U.T. la subsanación de las objeciones. Seguimiento  por F.P. al plan del mejora estipulado por la U.T. frente a los hallazgos generados.</t>
  </si>
  <si>
    <t>Solicitar a las U.T. subsanar las objeciones contratando al personal idóneo y dando cumplimiento a lo establecido en el pliego. Seguimiento a los planes de mejoramiento de las U.T. Esto exceptuando a Tumaco, Cartago y los Territorios Nacionales que son sedes tipo B y C</t>
  </si>
  <si>
    <t>Falta de coordinación entre M.P.S. y F.P. para el cruce de información</t>
  </si>
  <si>
    <t>Coordinar con Minsalud, el envío de un reporte detallado hacia FOMAG con los usuarios multiafiliados.  Esto ya que los usuarios tienen regímenes especiales de protección de datos y Fosyga no nos suministra toda la información necesaria. Implementar las normas para dirimir la multiafiliación entre FOMAG y los otros regímenes de excepción y especiales.</t>
  </si>
  <si>
    <t>Solicitar a Minsalud la información de los 2.820 registros y proceder a la validación de los mismos.  Exponer esta situación al Ministerio, de tal manera que el FOMAG pueda tener acceso a la información  que se requiere como insumo para poder reportar una multiafiliación.  Implementar las actividades y  proceso derivados dentro del área de afiliaciones del FOMAG.</t>
  </si>
  <si>
    <t>No se disponía de instructivo adecuado para el seguimiento apropiado de actuaciones de los apoderados, así mismo se carecía de la planta de empleados para que hicieran un apoyo técnico en la alimentación del aplicativo Orión con las piezas procesales recibidas, además de no contarse con un aplicativo en el que se permita almacenar las piezas procesales remitidas por las firmas.</t>
  </si>
  <si>
    <t>Clasificar piezas procesales recibidas y realizar incorporación de las mismas en el aplicativo Orión vinculándolas a los respectivos procesos judiciales. Procesos iniciados antes del 1 de enero de 2.016.</t>
  </si>
  <si>
    <t>Verificar mensualmente informe de gestión judicial constatando el suministro de las piezas procesales de procesos iniciados a partir del 1 de enero de 2.016.</t>
  </si>
  <si>
    <t>Ausencia de manual de procedimiento para la supervisión de procesos judiciales de FOMAG que asegure un nivel de confiabilidad adecuado en la revisión de la gestión a cargo de las firmas contratadas.</t>
  </si>
  <si>
    <t>Implementación del manual de procedimiento para la supervisión de procesos judiciales de FOMAG que asegure un nivel de confiabilidad adecuado en la revisión de la gestión a cargo de las firmas contratadas.</t>
  </si>
  <si>
    <t>Realizar supervisión sobre la gestión de vigilancia y defensa judicial realizada por las firmas de abogados externas, en los procesos de nulidad y restablecimiento del derecho, procesos ejecutivos administrativos y laborales que cursen en todos los Despachos Judiciales del territorio nacional.</t>
  </si>
  <si>
    <t>No se tenia claridad sobre los responsables de adelantar el proceso de repetición en los procesos fallados en contra de la entidad que ocasionen detrimento patrimonial de recursos del estado.</t>
  </si>
  <si>
    <t>Determinar la existencia de normatividad interna que determine el procedimiento y responsables al interior de la entidad para adelantar acciones de repetición cuando corresponda.</t>
  </si>
  <si>
    <t>Verificar las normas internas y establecer si se tiene regulado el proceso de repetición</t>
  </si>
  <si>
    <t>Informar al Comité de  Conciliación y Defensa Judicial de los procesos en que se imponen condenas con cargo a recursos del FOMAG</t>
  </si>
  <si>
    <t>Poner en conocimiento del Comité de Conciliación y Defensa Judicial de  los procesos en que se imponen condenas con cargo a recursos del FOMAG mediante sentencia declarativa o ejecutiva, para analizar si procede o no acción de repetición contra algún agente, interno o externo a la Fiduciaria</t>
  </si>
  <si>
    <t>Iniciar los procesos de repetición cuando así lo recomiende el Comité de Conciliación y Defensa Judicial</t>
  </si>
  <si>
    <t>Dar tramite al procedimiento de acción de repetición</t>
  </si>
  <si>
    <t>Se ocasiona en algunos casos saldo a favor de la entidad territorial dado que la conciliación y cierre de las nóminas con sus correspondientes aportes deben ser conciliados en el mes de enero de la siguiente vigencia fiscal, lo anterior en cumplimiento del Decreto 3752 de 2.003</t>
  </si>
  <si>
    <t>Efectuar las conciliaciones correspondientes con cada  E.T. por concepto de aportes patronales y del docente, de los periodos comprendidos entre la vigencia 2.003 a 2.015.</t>
  </si>
  <si>
    <t>Realizar los días jueves de cada semana, a partir de la segunda semana del mes, mesas de trabajo con las E.T. y el M.E.N. por concepto de aportes patronales y del docente.</t>
  </si>
  <si>
    <t>Debilidades en la supervisión de contratos de Servicios de Salud</t>
  </si>
  <si>
    <t>Supervisar que el prestador no supere los plazos que tiene para radicar las facturas por estos conceptos</t>
  </si>
  <si>
    <t>Emitir una circular solicitando a las U.T. cumplir con las fechas estipuladas dentro del apéndice 5a de los pliegos</t>
  </si>
  <si>
    <t>Deficiencias en los procedimientos realizados para el Pago de Fallos Contenciosos.</t>
  </si>
  <si>
    <t>Se remitirá mensual mente comunicado y base de datos al área de defensa judicial relación de los pagos realizados por concepto de fallos judiciales realizados por la D.P.E..</t>
  </si>
  <si>
    <t>Se remitirá mediante comunicado y adjuntando base de datos detallada de los pagos realizados por concepto de Fallos Judiciales al área de Defensa Judicial.</t>
  </si>
  <si>
    <t>Actualización del reporte de procesos judiciales y envío a contabilidad para su registro.</t>
  </si>
  <si>
    <t>Actualización mensual de base de datos de los procesos judiciales a cargo del fondo con pagos realizados por concepto de fallos judiciales realizados por la D.P.E. y envío del reporte a la Gerente de Contabilidad para efectos del registro contable.</t>
  </si>
  <si>
    <t>Inexistencia de un plan de trabajo para la depuración y conciliación  de los conceptos que integran la cuenta por pagar al Ministerio de Educación Nacional por concepto de embargos.</t>
  </si>
  <si>
    <t>Realizar la depuración y conciliación de los conceptos que integran la Cuenta por pagar embargos MEN.</t>
  </si>
  <si>
    <t>Formular y ejecutar plan de depuración, conciliación y pago de los conceptos que integran la Cuenta por pagar embargos MEN.</t>
  </si>
  <si>
    <t>Debilidad en los procedimientos y controles</t>
  </si>
  <si>
    <t>Automatización del proceso de cálculo de la provisión de las cuentas por cobrar</t>
  </si>
  <si>
    <t>Realizar conciliación entre al Gerencia de contabilidad y la Dirección de Afiliaciones y Recaudos de los saldos de cartera por edades.</t>
  </si>
  <si>
    <t>Gestionar corrección de errores del aplicativo Fomag II y en el cargue al aplicativo People Soft</t>
  </si>
  <si>
    <t>Inicio de la provisión automática de cartera por edades.</t>
  </si>
  <si>
    <t>Vacíos de información en notas a los Estados Financieros sobre tiempo, metodología y clasificación de las inversiones.</t>
  </si>
  <si>
    <t>Obtener pronunciamiento de la CGN frente a lo señalado por la CGR en materia de revelación en Notas Contables, en caso que la CGN indique que se debe establecer correctivos adoptar plan de acción correspondiente o en su defecto proceder al cierre del hallazgo.</t>
  </si>
  <si>
    <t>Presentar en mesa de trabajo con la CGN lo indicado como hallazgo por parte de la CGR y solicitar orientación sobre el plan de acción que se debe implementar.</t>
  </si>
  <si>
    <t>Implementar las acciones que se deriven de lo conceptuado por la CGN</t>
  </si>
  <si>
    <t>No se tiene claridad sobre la dinámica contable para el registro del cálculo actuarial de cesantías.</t>
  </si>
  <si>
    <t>Obtener concepto de la CGN en el que se indique la dinámica contable para el registro del cálculo actuarial de cesantías.</t>
  </si>
  <si>
    <t>Obtener  concepto a la CGN en el que se indique la dinámica contable para el registro del cálculo actuarial de cesantías.</t>
  </si>
  <si>
    <t>Realizar cálculo actuarial de cesantías a 2017</t>
  </si>
  <si>
    <t>Verificar que en el trabajo que realice el actuario se incluya lo correspondiente al calculo actuarial de cesantías a 2017 .</t>
  </si>
  <si>
    <t>Realizar el registro contable según la dinámica contable indicada por la  Contaduría General Nación CGN.</t>
  </si>
  <si>
    <t>Formular y ejecutar el plan de trabajo para dar aplicación al concepto 20162000037981 del 29 de noviembre de 2016.</t>
  </si>
  <si>
    <t>Falta de pago oportuno de las prestaciones económicas solicitadas por los docentes</t>
  </si>
  <si>
    <t>Llevar el registro y control mensual de Presupuesto y establecer proyecciones para alertar sobre posibles déficit en los casos en que haya lugar a ello.</t>
  </si>
  <si>
    <t>Llevar el registro y control del presupuesto de forma mensual y elaborar las proyecciones actualizadas, esto con el fin de alertar a las Entidades de los posibles déficit que se presentarían.</t>
  </si>
  <si>
    <t>Informar mensualmente a los Ministerios involucrados sobre el estado de ejecución</t>
  </si>
  <si>
    <t>Informar mensualmente a los Ministerios involucrados sobre el estado de ejecución y las necesidades de adiciones presupuestales cuando sean requeridas</t>
  </si>
  <si>
    <t>Incorporar al presupuesto las adiciones aprobadas.</t>
  </si>
  <si>
    <t>Hasta el 2016 no se había realizado una revisión detallada del alcance e impacto de las obligaciones que se venían agregando al contrato.</t>
  </si>
  <si>
    <t>Implementar las modificaciones derivadas de la revisión del contrato de fiducia 2016 y las incluidas en el otrosí 2017.</t>
  </si>
  <si>
    <t>Establecer matriz de compromisos para implementar las modificaciones derivadas de la revisión del contrato de fiducia 2016 y las incluidas en el otrosí 2017.</t>
  </si>
  <si>
    <t>Ejecutar las tareas contenidas en la matriz de compromisos para implementar las modificaciones derivadas de la revisión del contrato de fiducia 2016 y las incluidas en el otrosí 2017.</t>
  </si>
  <si>
    <t>Falta de gestión ante las Secretarias de Educación para obtener el envío de los proyectos de resolución para cumplir la revisión sobre prestaciones que cumplieron el tramite radicación en el sistema</t>
  </si>
  <si>
    <t>Establecer mensualmente los casos de prestaciones en estado de radicado sin envío del proyecto de resolución (SEPR)</t>
  </si>
  <si>
    <t>Establecer mensualmente los casos de prestaciones radicadas que no han sido remitidas para estudio en el Fondo y establecer las causas del atraso.</t>
  </si>
  <si>
    <t>Gestionar el envío de la proyectos de resolución para dar trámite de estudio en los casos de estado: "radicado" (SEPR)</t>
  </si>
  <si>
    <t>Gestionar (a través de medios electrónicos y físicos)  ante cada ET responsable el envío de la proyectos de resolución para dar trámite de estudio.</t>
  </si>
  <si>
    <t>Adelantar el estudio de los casos de estado radicado cuando se obtenga el proyecto de acto administrativo.</t>
  </si>
  <si>
    <t>Adelantar el estudio de los casos en estado de radicado y remitirlos al ente territorial para dar continuidad al trámite de reconocimiento</t>
  </si>
  <si>
    <t>Establecer correctivos para eliminar las causas de atraso de los casos citados en el sistema en estado de radicado.</t>
  </si>
  <si>
    <t>El atraso en la expedición de actos administrativos de las ETC para confirmar lo ordenado en fallos judiciales.</t>
  </si>
  <si>
    <t>Agilizar el trámite de pago de fallos judiciales aplicando lo establecido para el pago oficioso de sentencias contenido en el Decreto 2469 de 2015 modificado por el Decreto 1342 de 2016</t>
  </si>
  <si>
    <t>Establecer los casos de sentencias judiciales ejecutoriadas que establecen condena en contra del Fondo y dar traslado de los mismos al Fondo para efectos del pago oficioso</t>
  </si>
  <si>
    <t>Tramitar pago oficioso de los fallos ejecutoriados de acuerdo con la solicitud recibida de la Gerencia Jurídica</t>
  </si>
  <si>
    <t>Exceso en el tiempo utilizado por las Secretarias de Educación para remitir los actos administrativos que reconocen prestaciones para pago ocasionando que los mismos no queden incluidos en la nómina del mes en el que se reciben.</t>
  </si>
  <si>
    <t>Establecer el período de tiempo en el que las Secretarias de Educación deben  remitir las resoluciones que ordenan pago de prestaciones a los afiliados para que los mismos se realicen dentro de la nómina del mes respectivo.</t>
  </si>
  <si>
    <t>Realizar seguimiento al cumplimiento de los tiempos establecidos.</t>
  </si>
  <si>
    <t>Realizar seguimiento al cumplimiento de los tiempos establecidos para el envío al Fondo de los actos administrativos que ordenaron pagos en el mes respectivo.</t>
  </si>
  <si>
    <t>Enviar comunicación a cada Secretaria de Educación cuando se incumplan las fechas de envío al Fondo de las resoluciones que ordenan pago de prestaciones a los afiliados, indicando las consecuencias que se pueden derivar por el no pago oportuno de las mismas.</t>
  </si>
  <si>
    <t>Falta de coordinación con el Ministerio sobre la conformidad con el Plan de Capacitación</t>
  </si>
  <si>
    <t>Someter a consideración del MEN el Plan de Capacitación a las secretarias de educación.</t>
  </si>
  <si>
    <t>Someter a consideración del Ministerio de Educación cada plan de capacitación a las secretarias de educación que se tenga prevista en el marco del contrato de fiducia mercantil .</t>
  </si>
  <si>
    <t>Realizar los ajustes solicitados al plan.</t>
  </si>
  <si>
    <t>Realizar los ajustes que sean solicitados al Plan de Capacitación.</t>
  </si>
  <si>
    <t>Ejecutar plan de capacitación.</t>
  </si>
  <si>
    <t>Ejecutar Plan de Capacitación conforme lo aprobado en las instancias competentes.</t>
  </si>
  <si>
    <t>Interpretación y aplicación del marco normativo y legal del actual contrato</t>
  </si>
  <si>
    <t xml:space="preserve">Obtener concepto sobre el procedimiento a seguir para  el ajuste porcentual a aplicar según la Resolución del Ministerio con  actualización del POS y nuevas tecnologías lo que aplica al régimen contributivo.  </t>
  </si>
  <si>
    <t xml:space="preserve">Solicitud de concepto jurídico sobre el procedimiento a seguir para  ajuste porcentual a aplicar según la Resolución del Ministerio con actualización del POS y nuevas tecnologías lo que aplica al régimen contributivo.  </t>
  </si>
  <si>
    <t>De acuerdo al hallazgo el ajuste porcentual definido en la Resolución del Ministerio fue aplicado conforme a lo dispuesto por la Entidad, no obstante no se aplica en su totalidad dado que un porcentaje corresponde a actualización del POS y nuevas tecnologías lo que aplica al régimen contributivo.</t>
  </si>
  <si>
    <t>Poner a consideración del Consejo Directivo como máximo ente rector del Fondo, el concepto jurídico emitido al respecto a fin de establecer el proceso a seguir.</t>
  </si>
  <si>
    <t>No se tuvo en cuenta la necesidad de aclarar el contrato en lo que se refiere a la ineficacia y o inaplicabilidad de la obligación relativa a la constitución del Fondo de alto costo.</t>
  </si>
  <si>
    <t>Modificar el manual de contratación de FOMAG incluyendo política sobre el procedimiento a seguir cuando se presenten cláusulas ineficaces o respecto a las cuales sea inviable su cumplimiento.</t>
  </si>
  <si>
    <t>Incluir en el manual de contratación vigente una política donde  se establezca la revisión de obligaciones en los contratos a fin de establecer su aplicabilidad, y en caso de que las mismas sean ineficaces o inaplicables  suscribir otrosí  que establezca aclaración al respecto</t>
  </si>
  <si>
    <t>El FOMAG no respondió los requerimientos realizados  por el ente de control y adicionalmente se dejaron vencer las etapas procesales  que generan  sanción sin ejercer una defensa oportuna.</t>
  </si>
  <si>
    <t>Llevar seguimiento de los requerimientos de la Supersalud</t>
  </si>
  <si>
    <t>Llevar un control, bitácora o registro de los requerimientos de la Superintendencia Nacional de Salud y dar respuesta dentro de término establecido por el ente de supervisión.</t>
  </si>
  <si>
    <t>Informar de manera inmediata a la Gerencia Jurídica acerca de los procesos sancionatorios que se inicien en contra de la entidad por parte de Supersalud.</t>
  </si>
  <si>
    <t>Informar de manera inmediata a la Gerencia Jurídica  cuando se de apertura de procesos sancionatorios  a cargo de la Gerencia de Servicios en Salud.</t>
  </si>
  <si>
    <t>Realizar seguimiento a la defensa en los procesos iniciados por Supersalud en contra de la Fiduciaria por temas a cargo del Fondo</t>
  </si>
  <si>
    <t>Implementar una matriz de procesos sancionatorios de Supersalud como sistema de información que garantice el seguimiento a la defensa y trámite oportuno de los procesos en contra del Fondo.</t>
  </si>
  <si>
    <t>Realizar capacitación  sobre procesos sancionatorios, implicaciones y responsabilidades</t>
  </si>
  <si>
    <t>Realizar capacitación  de sensibilización frente a los procesos sancionatorios, sus implicaciones y responsabilidades de los intervinientes.</t>
  </si>
  <si>
    <t>Debilidades en la prestación del servicio médicos asistenciales y debilidades en el proceso de auditoria y supervisión en contratos suscritos con prestadores de servicios médicos y auditores médicos.</t>
  </si>
  <si>
    <t>Controlar la adecuada prestación de los servicios médicos y auditorias médicas contratadas.</t>
  </si>
  <si>
    <t>Realizar el seguimiento al cumplimiento de cada una de las obligaciones contenidas en los contratos de  prestación de servicios de salud y  de auditoria  médica.</t>
  </si>
  <si>
    <t>Realizar auditorías integrales según lo definido al nuevo modelo en los alcances, garantizando el seguimiento al correcto cumplimiento de las  obligaciones contractuales de los prestadores.</t>
  </si>
  <si>
    <t>Realizar seguimiento a las acciones correctivas adoptadas respecto de las fallas o debilidades detectadas en el proceso auditor que impacten las obligaciones contractuales de los prestadores.</t>
  </si>
  <si>
    <t>No se retroalimenta el proceso a partir de los fallos judicial sobre las coberturas del plan de beneficios.</t>
  </si>
  <si>
    <t>Establecer servicios médicos básicos no incluidos en la cobertura del plan de beneficios de los usuarios del servicio de salud</t>
  </si>
  <si>
    <t>Identificar casos de servicios médicos excluidos del plan de beneficios a partir de la información que se obtiene de las tutelas falladas en contra del Fondo por exclusiones en la prestación del servicio de salud.</t>
  </si>
  <si>
    <t>Retroalimentar al Consejo Directivo del Fondo sobre los casos de servicios médicos básicos no incluidos en el plan de beneficios de salud, reconocidos mediante fallos judiciales.</t>
  </si>
  <si>
    <t>El atraso en el pago de fallos con ocasión de la expedición de actos administrativos de las ETC para confirmar lo ordenado en fallos judiciales.</t>
  </si>
  <si>
    <t>Establecer los casos de sentencias judiciales ejecutoriadas que establecen condena en contra del fondo y dar traslado de los mismos al Fondo para efectos del pago oficioso</t>
  </si>
  <si>
    <t>Debilidades de control en el proceso de sustanciación de expedientes</t>
  </si>
  <si>
    <t>Controlar reprocesos por calidad o integralidad de estudios de prestaciones económicas.</t>
  </si>
  <si>
    <t>Aprobar por parte  del Director o del Jefe de sustanciación el estudio de prestaciones económicas devueltas  por segunda vez.</t>
  </si>
  <si>
    <t>Controlar calidad del estudios de prestaciones económica a cargo de la DPE</t>
  </si>
  <si>
    <t>Controlar la calidad del estudios de prestaciones económica mediante revisión de muestras aleatorias sobre el volumen sustanciado en cada día.</t>
  </si>
  <si>
    <t>Controlar idoneidad de sustanciadores</t>
  </si>
  <si>
    <t>Evaluar al inicio la  idoneidad de los sustanciadores de la firma contratada para realizar el proceso, actividad que realizará directamente la DPE.</t>
  </si>
  <si>
    <t>Retroalimentar mensualmente a sustanciadores sobre calidad, integralidad y oportunidad de sustanciación</t>
  </si>
  <si>
    <t>Realizar reuniones de retroalimentación y/o capacitaciones mensuales sobre los aspectos que se requiera fortalecer competencias del grupo sustanciador</t>
  </si>
  <si>
    <t>Debilidad de la supervisión de la defensa judicial del Fondo dadas las limitaciones que se desprenden de los contratos vigentes con las firmas de abogados, adicionalmente falta incluir algunos componentes como es el caso de la sección de mejoramiento en el instructivo de revisión informes defensa judicial</t>
  </si>
  <si>
    <t>Establecer cláusulas en los contratos de defensa judicial que permitan mejorar la labor de supervisión en el cumplimiento de las obligaciones a cargo de las firmas contratadas.</t>
  </si>
  <si>
    <t>Suscribir otrosí a los contratos de defensa judicial incluyendo clausulas que permitan mejorar la labor de supervisión en el cumplimiento de las obligaciones a cargo de las firmas contratadas.</t>
  </si>
  <si>
    <t>Actualizar el instructivo de revisión informes defensa judicial y realizar la implementación del mismo.</t>
  </si>
  <si>
    <t>Actualizar el instructivo de revisión informes defensa judicial, código IN-GJU-01-001, versión 0 de abril de 2016.</t>
  </si>
  <si>
    <t>Implementar versión actualizada del instructivo de revisión de informes defensa judicial.</t>
  </si>
  <si>
    <t>Debilidad de la supervisión de la defensa judicial del Fondo dado las limitación que se desprenden de los contratos vigentes con las firmas de abogadas, adicionalmente falta incluir algunos componentes como es el caso de la sección de mejoramiento en el instructivo de revisión informes defensa judicial</t>
  </si>
  <si>
    <t>Llevar el registro y control mensual de presupuesto y establecer proyecciones para alertar sobre posibles déficit en los casos en que haya lugar a ello.</t>
  </si>
  <si>
    <t>Llevar el registro y control del presupuesto de forma mensual y elaborar las proyecciones actualizadas, con el fin de alertar a las Entidades de los posibles déficit que se presentarían.</t>
  </si>
  <si>
    <t>Informar mensual a los Ministerios involucrados sobre el estado de ejecución</t>
  </si>
  <si>
    <t>Informar mensual a los Ministerios involucrados sobre el estado de ejecución y las necesidades de adiciones presupuestales cuando sean requeridas</t>
  </si>
  <si>
    <t>Crear un registro unificado para al Vicepresidencia de compromisos adquiridos por Fiduprevisora en Comités Regionales.</t>
  </si>
  <si>
    <t>Crear un registro unificado para al Vicepresidencia de compromisos adquiridos por Fiduprevisora en Comités Regionales con identificación detallada de acciones a realizar, responsable, término para su ejecución.</t>
  </si>
  <si>
    <t>Designar responsable en cada dependencia para el registro y realizar seguimiento a los compromisos.</t>
  </si>
  <si>
    <t>Designar responsable para la GSS y para cada Dirección o Grupo de trabajo de FOMAG de realizar actualización del registro y realizar seguimiento a los compromisos.</t>
  </si>
  <si>
    <t>Agilizar el tramite de pago de fallos judiciales aplicando lo establecido para el pago oficioso de sentencias contenido en el Decreto 2469 de 2015 modificado por el Decreto 1342 de 2016  </t>
  </si>
  <si>
    <t>Limitaciones del aplicativo FOMAG para el registro y control discriminado de sanciones e intereses por pago extemporáneo de prestaciones sociales.</t>
  </si>
  <si>
    <t>Mejorar la interface entre los aplicativos FOMAG I y FOMAG para corregir el cargue de información incompleta en las nóminas de prestaciones.</t>
  </si>
  <si>
    <t>Solicitar al área de tecnología la adecuación en los aplicativos FOMAG I y FOMAG para llevar registro discriminado de las sanciones y multas.</t>
  </si>
  <si>
    <t>Realizar los desarrollos o adecuaciones solicitadas a los aplicativos FOMAG para llevar registro discriminado de las sanciones y multas.</t>
  </si>
  <si>
    <t>Iniciar producción de las funcionalidades en el aplicativo FOMAG para el registro discriminado de las sanciones y multas.</t>
  </si>
  <si>
    <t>Imposibilidad de la entidad Fiduciaria de comprometer total o parcialmente los recursos del patrimonio autónomo del Fondo de Prestaciones Sociales del Magisterio.</t>
  </si>
  <si>
    <t>Obtener concepto a la ANDJE sobre la viabilidad legal de adelantar gestiones para realizar conciliaciones judiciales y extrajudiciales,</t>
  </si>
  <si>
    <t>Gestionar concepto a  la ANDJE sobre la viabilidad legal de adelantar gestiones para realizar conciliaciones judiciales y extrajudiciales sobre procesos en contra de la Nación. MEN, Fondo del Magisterio.</t>
  </si>
  <si>
    <t>Implementar las acciones que se deriven de lo conceptuado por la ANDJE</t>
  </si>
  <si>
    <t>Implementar las acciones que se deriven de lo conceptuado por la ANDJE sobre la viabilidad legal de adelantar gestiones para realizar conciliaciones judiciales y extrajudiciales sobre procesos en contra de la Nación. MEN, Fondo del Magisterio.</t>
  </si>
  <si>
    <t>Vacíos legales que dificultan establecer de manera objetiva responsabilidad de los intervinientes en condenas de fallos judiciales.</t>
  </si>
  <si>
    <t>Gestionar con el Ministerio de Educación Nacional la modificación del Decreto 2831 de 2005</t>
  </si>
  <si>
    <t>Gestionar con el Ministerio de Educación Nacional la modificación del Decreto 2831 de 2005, en el sentido de establecer tiempos de estudio y pago de las prestaciones y la opción de repetir contra los responsables de la mora en el trámite de prestaciones solicitadas por los docentes.</t>
  </si>
  <si>
    <t>Establecer responsabilidad en fallos condenatorios de conformidad con lo dispuesto en la disposición que modifica el Decreto 2831 del 2005</t>
  </si>
  <si>
    <t>Implementar el procedimiento que se establezca a través de la modificación al  Decreto 2831 de 2005 en relación con el establecimiento de responsabilidades en materia de condenas.</t>
  </si>
  <si>
    <t>El atraso en la  expedición de actos administrativos de las ETC para confirmar lo ordenado en fallos judiciales.</t>
  </si>
  <si>
    <t>Debilidad en el seguimiento de los embargos aplicados al Fondo y del registro contable de las novedades que afecten los saldos registrados por estos concepto.</t>
  </si>
  <si>
    <t>La liquidación extemporánea de algunos contratos, en razón al vencimiento del término legal para realizar esta actividad o la falta de liquidación en otros</t>
  </si>
  <si>
    <t>Gestionar la liquidación de contratos o actas de  cierre.</t>
  </si>
  <si>
    <t>Depurar la base de contratos y determinar estado (Liquidado o sin liquidar).</t>
  </si>
  <si>
    <t>Identificar contratos en término de liquidación o término vencido para acta de cierre financiero y administrativo.</t>
  </si>
  <si>
    <t>Identificar documentos faltantes para proceso de liquidación.</t>
  </si>
  <si>
    <t>Requerir a las áreas supervisoras de contratos allegar la documentación necesaria  para la gestionar la liquidación de contratos</t>
  </si>
  <si>
    <t>Debilidad en la supervisión de contratos de prestación de servicios</t>
  </si>
  <si>
    <t>Controlar el cumplimiento de las obligaciones de cada contrato  y llevar un cronograma de actividades para lograr la continuidad de los servicios que requieran ser contratados de manera permanente.</t>
  </si>
  <si>
    <t>Llevar un control documental de obligaciones derivadas de cada contrato en el que la Dirección obre como supervisor y llevar un cronograma de actividades para iniciar procesos precontractuales de los servicios contratados que requiere continuidad.</t>
  </si>
  <si>
    <t>No se ha concluido la revisión de completitud de la totalidad de documentos de contratos suscritos a partir del año 2016</t>
  </si>
  <si>
    <t>Realizar inclusión de la totalidad de los documentos requeridos por el aplicativo Orión de contratos suscritos a partir del año 2016.</t>
  </si>
  <si>
    <t>Revisar en el aplicativo Orión la completitud de los documentos de contratos suscritos a partir del 1 de enero de 2016</t>
  </si>
  <si>
    <t>Obtener los documentos faltantes en Orión de los contratos suscritos a partir del 1 de enero de 2016</t>
  </si>
  <si>
    <t>Incorporar al aplicativo Orión los documentos faltantes en Orión de los contratos suscritos a partir del 1 de enero de 2016</t>
  </si>
  <si>
    <t>Los mecanismos de  control  y seguimiento del proceso no son los más eficientes y efectivos</t>
  </si>
  <si>
    <t>Identificar, soportar  y efectuar el registro contable de las partidas conciliatorias  al cierre de cada mes</t>
  </si>
  <si>
    <t>Realizar reconciliación desde abril de 2014 a la fecha de la cuenta bancaria 2224 de BBVA, con el fin de identificar y depurar las partidas existentes.</t>
  </si>
  <si>
    <t>Ineficacia en la identificación de ingresos y reintegros por parte de las áreas a las cuales contabilidad les reporta partidas conciliatorias para identificación.</t>
  </si>
  <si>
    <t>Identificar y registrar las partidas conciliatorias por concepto de Ingresos y  reintegros al cierre de cada mes para el registro contable (Partidas créditos por $3.905 millones)</t>
  </si>
  <si>
    <t>No se realiza conciliación  entre las áreas de defensa judicial y contabilidad sobre valores embargados de las cuentas FNPSM</t>
  </si>
  <si>
    <t>Formular y ejecutar el plan de trabajo que permita la creación del manual de procedimientos para la conciliación mensual entre las áreas de contabilidad y Defensa judicial  a partir de los hechos financieros que se derivan de la gestión judicial</t>
  </si>
  <si>
    <t>El informe que genera el aplicativo FOMAG I sobre los saldos de deuda de las entidades territoriales y la nación, no discrimina antigüedad ni desagrega en su totalidad los diferentes conceptos de deuda.</t>
  </si>
  <si>
    <t>Establecer informe de cartera desagregado por los diferentes conceptos de deuda y por edades.</t>
  </si>
  <si>
    <t>Colocar Helpdesk al área de tecnología solicitando estructurar un informe de cartera que desagregue cada uno de los conceptos de deuda y adicionalmente la presente discriminada según la antigüedad de la cartera.</t>
  </si>
  <si>
    <t>Implementar en el aplicativo FOMAG I informe de cartera de acuerdo con los requerimientos indicados en el Helpdesk</t>
  </si>
  <si>
    <t>Realizar pruebas e iniciar en producción el nuevo informe de cartera por concepto y por edad.</t>
  </si>
  <si>
    <t>Vacíos en la revelación de las notas de EF que afectan o pueden afectar la situación financiera, económica, social y ambiental del Fondo y debilidad de control que  ocasiona el incumpliendo  del Catálogo de Cuentas de la CGN.</t>
  </si>
  <si>
    <t>Revelar en forma adecuada en las notas a los estados financieros la situación económica del Fondo.</t>
  </si>
  <si>
    <t>Incluir la totalidad de información necesaria en las notas de contabilidad para informar la situación económica del Fondo.</t>
  </si>
  <si>
    <t>Falta de aprobación de modificaciones presupuestales.</t>
  </si>
  <si>
    <t>Revisar y ajustar el manual MP-GNE-01-013 Programación Presupuestal Fomag para implementar los lineamientos que de el MHCP,  Mineducacion y demás instancias competentes emitan frente al tramite para las modificaciones al presupuesto aprobado al FOMAG.</t>
  </si>
  <si>
    <t>Formular y ejecutar el plan de trabajo para la actualización del manual MP-GNE-01-013 Programación Presupuestal Fomag para implementar los lineamientos que de el MHCP,  Mineducacion y demás instancias competentes emitan frente al tramite para las modificaciones al presupuesto aprobado al FOMAG.</t>
  </si>
  <si>
    <t>Falta de autorización de uso de recursos sobrantes en caja no ejecutados al cierre de la vigencia del Presupuesto.
Interpretación errónea del concepto rezago y reserva presupuestal.
Falta de control en el manejo de los recursos no ejecutados de vigencias anteriores</t>
  </si>
  <si>
    <t>Modificar el procedimiento MP-GNE-01-014 Registro, control y reporte de la ejecución presupuestal (Fomag)  en cuanto a la constitución de la reserva presupuestal, de la cuenta por pagar y los saldos de tesorería no comprometidos al cierre de la vigencia.</t>
  </si>
  <si>
    <t>Formular y ejecutar plan de trabajo para la modificación del procedimiento MP-GNE-01-014 Registro, control y reporte de la ejecución presupuestal (Fomag)  en cuanto a la constitución de la reserva presupuestal, de la cuenta por pagar y los saldos de tesorería no comprometidos al cierre de la vigencia.</t>
  </si>
  <si>
    <t>No se evidencia en el presupuesto la desagregación por concepto de sentencias, sanciones, multas, moras y conciliaciones.</t>
  </si>
  <si>
    <t>Gestionar ante el Consejo Directivo una modificación al presupuesto actual, con el fin de discriminar lo que se eroga por concepto de sentencias, sanciones, multas, moras y conciliaciones.</t>
  </si>
  <si>
    <t>Adelantar gestión ante el Consejo Directivo para lograr la desagregación del presupuesto de los rubros de sentencias, sanciones, multas, moras y conciliaciones.</t>
  </si>
  <si>
    <t>Realizar pagos a contratos por el rubro cuyo valor tiene una destinación específica</t>
  </si>
  <si>
    <t>Contemplar en la proyección del presupuesto o en la comisión fiduciaria para vigencias futuras el rubro OTROS GASTOS que incluya estos pagos</t>
  </si>
  <si>
    <t>Elaborar la proyección del presupuesto de vigencias futuras contemplando estos gastos que son necesarios para el desarrollo</t>
  </si>
  <si>
    <t>El Supervisor del contrato no incluyó en la carpeta del mismo el informe de supervisión.</t>
  </si>
  <si>
    <t>Requerir a los supervisores de contratos el envío de los informes de supervisión que se produzcan durante la ejecución de los contratos al archivo para su incorporación en la respectiva carpeta contractual</t>
  </si>
  <si>
    <t>Enviar memorando a los supervisores de contratos recordándoles las obligaciones que se desprenden de esta actividad.</t>
  </si>
  <si>
    <t>Vacíos en la revelación de las notas de EF que afectan o pueden afectar la situación financiera, económica, social y ambiental del Fondo.</t>
  </si>
  <si>
    <t>Debilidad en los controles de entrega de información</t>
  </si>
  <si>
    <t>Verificación a cargo del Director Administrativo y Financiero sobre la completitud de la información a entregar en la rendición de cuentas.</t>
  </si>
  <si>
    <t>Verificación de la información a rendir.</t>
  </si>
  <si>
    <t>Pago de la mesada 14 a docentes pensionados, que no tenían derecho bajo el acto legislativo 01 de 2005.</t>
  </si>
  <si>
    <t>Validar e identificar que docente pensionados  tiene derecho a la mesada 14 bajo el acto legislativo 01 de 2005 y cuales no. Revisión anual y pruebas previas a la pago de la nomina en el mes de Junio.</t>
  </si>
  <si>
    <t>A fin de establecer controles y niveles de seguridad, se conformo un equipo de trabajo para  verificar que docentes tienen derecho a la mesada 14 y la realización  de  escenarios para efectuar las pruebas correspondientes con el fin de suprimir las posibles fallas o pagos errados, este proceso se debe realizar anualmente. con una nomina real.</t>
  </si>
  <si>
    <t>Realizar el recaudo de valores pagados a docentes pensionados por concepto de mesada 14 de los años 2014 y 2015 sin tener derecho a esta prestación.</t>
  </si>
  <si>
    <t>Adelantar gestiones para la recuperación de los dineros pagados erróneamente por mesada 14, a través de acuerdos extrajudiciales u otros mecanismos definidos en el reglamente de cobro de cartera del Fondo.</t>
  </si>
  <si>
    <t>Actualizar y registrar dentro del manual de nomina de pensionados ( MP-GNE-03-016) los riesgos asociados con la liquidación de la mesada 14,</t>
  </si>
  <si>
    <t>Revisar junto con el área de Riesgos cuales se encuentra en estado abierto relacionados con el proceso de mesada 14, para incluirlos dentro del proceso de nomina de pensionados ( MP-GNE-03-016) y los que no existan queden debidamente registrados.</t>
  </si>
  <si>
    <t>Remitir informe al área jurídica que evidencia responsabilidad en fallos judiciales condenatorios.</t>
  </si>
  <si>
    <t>Entregar el insumo a la Gerencia Jurídica de la Fiduciaria de los casos en los que se evidencie responsabilidad de terceros externos o internos que ocasionen fallos judiciales condenatorios por incumplimiento de términos en el trámite de prestaciones solicitadas por los docentes.</t>
  </si>
  <si>
    <t>Revisar jurídicamente que acciones legales corresponden frente a fallos judiciales pagados por efectos de sanción mora</t>
  </si>
  <si>
    <t>Iniciar las acciones judiciales de repetición o la que corresponda una vez se determine  los terceros responsables del pago de fallos judiciales condenatorios por incumplimiento de términos en el trámite de prestaciones solicitadas por los docentes.</t>
  </si>
  <si>
    <t>Debilidades de supervisión de contratos de auditoría médica, que puede conllevar al  pago por un servicio que no está siendo prestado en su totalidad por incumplimiento parcial del objeto contractual.</t>
  </si>
  <si>
    <t>Realizar auditorias  a red prestadora priorizada por cada una de las regiones</t>
  </si>
  <si>
    <t>Realizar auditorías en campo a red prestadora priorizada para cada una de las regiones.</t>
  </si>
  <si>
    <t>Debilidades de control en el proceso de sustanciación de expedientes y debilidades de supervisión a la sustanciación de expedientes.</t>
  </si>
  <si>
    <t>Controlar la calidad del estudios de prestaciones económica medainte revisión de muestras aleatorias sobre el volumen sustanciado en cada día.</t>
  </si>
  <si>
    <t>Falta de controles y actualización de bases de datos:  Debilidades en la sustanciación de prestaciones económicas solicitadas por los docentes de las S.E.. Las S.E. no tienen acceso a la base de datos de pagos actualizada del FOMAG.</t>
  </si>
  <si>
    <t>Controlar calidad del estudios de prestaciones económica a cargo de la Dirección de Prestaciones Económicas</t>
  </si>
  <si>
    <t>Evaluar al inicio la  idoneidad de los sustanciadores de la firma contratada para realizar el proceso, actividad que realizará directamente la Dirección de Prestaciones Económicas.</t>
  </si>
  <si>
    <t>Falta de controles y actualización de bases de datos:   Debilidades en la sustanciación de prestaciones económicas solicitadas por los docentes de las SE.  la SE no tienen acceso a la base de datos de pagos actualizada del FOMAG.</t>
  </si>
  <si>
    <t>Debilidades de control en el proceso de sustanciación de expedientes por estudio no integral de la documentación,  que ocasiona reiteradas devoluciones por cambios en concepto de negación, o por solicitud de soportes no incluidos</t>
  </si>
  <si>
    <t>Debilidades en la sustanciación de prestaciones económicas solicitadas por los docentes de las SE. También, falta de acceso de las SE a la base de datos de pagos del FOMAG.</t>
  </si>
  <si>
    <t>Control a reprocesos por calidad o integralidad de estudios de prestaciones económicas.</t>
  </si>
  <si>
    <t>Incluir como punto de control la aprobación la validación del Director o del Jefe de sustanciación sobre los estudios de prestaciones económicas devueltas  por segunda vez.</t>
  </si>
  <si>
    <t>Evaluación inicial de  idoneidad a los sustanciadores</t>
  </si>
  <si>
    <t>Retroalimentación  mensual sobre calidad, integralidad y oportunidad de sustanciación</t>
  </si>
  <si>
    <t>Reuniones mensuales de retroalimentación a sustanciadores sobre calidad, integralidad y oportunidad de sustanciación.</t>
  </si>
  <si>
    <t>Actualización de la base de datos de pagos de las nóminas del Fondo en  el sitio  Web de acceso de las de Secretarias de Educación.</t>
  </si>
  <si>
    <t>Enviar Heldesk al área de tecnología  a fin de que el proceso de cargue de bases de pagos de las nóminas sea actualizada en el acceso WEB de las Secretarias de Educación</t>
  </si>
  <si>
    <t>Cargue automático de las bases de datos de pagos de las nóminas del Fondo en  el sitio  Web de acceso de las de Secretarias de Educación.</t>
  </si>
  <si>
    <t>Falta de coordinación  con las SE al momento de implementar el aplicativo de digitalización, afectando los resultados finales que se esperan del mismo, también ocasionando riesgo el manejo de la información en los casos en que las SE empleen redes pública de datos.</t>
  </si>
  <si>
    <t>Generación de herramientas virtuales que permitan a las Secretarías de Educación acceder  las capacitaciones sobre lo nuevos aplicativos que se implementen en el Fondo para el reconocimiento de prestaciones económicas.</t>
  </si>
  <si>
    <t>Generación de instructivos y capacitaciones virtuales a los funcionarios de las Secretarías de Educación.</t>
  </si>
  <si>
    <t>Debilidades en el seguimiento al cumplimiento de las obligaciones contractuales incumpliendo lo establecido en el numeral cuarto de la cláusula 36 de los Contratos de prestación de servicios de salud</t>
  </si>
  <si>
    <t>Suscripción de planes de mejoramiento.</t>
  </si>
  <si>
    <t>Gestionar la suscripción de planes de mejoramiento en caso que los prestadores de servicios médicos no alcancen los estándares establecidos por el Fondo en indicadores de oportunidad en la asignación de citas.</t>
  </si>
  <si>
    <t>Realizar seguimiento al cumplimiento de los planes de mejoramiento establecidos</t>
  </si>
  <si>
    <t>Realizar seguimiento a los planes establecidos con las UT prestadoras de servicios de salud.</t>
  </si>
  <si>
    <t>Debilidades en los mecanismos de control establecidos por Fiduprevisora y la falta de coordinación entre el Fondo y las SE que conllevan a que la base de datos no se encuentre actualizada y no refleje la realidad de las prestaciones de los docentes afiliados.</t>
  </si>
  <si>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</si>
  <si>
    <t>Realización de cruce mensual de la base de datos de docentes activos, cruces de bases de datos de pensionados con Registraduría.</t>
  </si>
  <si>
    <t>Actualización de información a través de los expedientes prestacionales que se reciben.</t>
  </si>
  <si>
    <t>Actualización de información a través solicitudes de las SE</t>
  </si>
  <si>
    <t>Envío de Help Desk  solicitando  la parametrización del informe consolidado de docentes activos y pensionados.</t>
  </si>
  <si>
    <t>Parametrización del informe consolidado de docentes activos y pensionados, con el fin de que se pueda generar en forma automática la base de datos del cálculo actuarial.</t>
  </si>
  <si>
    <t>Obtener certificación del actuario sobre la inexistencia de duplicidad en el cálculo actuarial realizado por docente</t>
  </si>
  <si>
    <t>Enviar Help Desk para actualizar la tabla con los códigos DANE de los municipios y departamentos, así como la base de datos del Fondo.</t>
  </si>
  <si>
    <t>Validar actualización de los códigos DANE y de la base de datos del Fondo</t>
  </si>
  <si>
    <t>Validar actualización de los códigos DANE y de la base de datos del Fondo.</t>
  </si>
  <si>
    <t>Dentro del presupuesto de Ingresos del Fondo del Magisterio, no se observa un rubro que permita determinar los ingresos que recibe el Fondo por concepto de deudas de entidades relacionadas con cuotas partes pensionales</t>
  </si>
  <si>
    <t>Aclarar mediante nota explicativa  la definición de los conceptos que conforman  el rubro Amortización de deudas de la entidad territorial-.</t>
  </si>
  <si>
    <t>Incluir en el Acuerdo que aprueba el presupuesto del Fondo  de la vigencia 2016, aclaración en la sección de definiciones, sobre los conceptos de ingreso que conforman el rubro "Amortización deuda Entidades Territoriales"</t>
  </si>
  <si>
    <t>Debilidades de control en la conservación y custodia de los documentos que soportan las etapas contractual y pos contractual del Contrato de Prestación de Servicios Médico Asistenciales No. 1122-09-2008.</t>
  </si>
  <si>
    <t>Debilidades en el trámite de sustanciación y control de calidad de prestaciones económicas solicitadas por los docentes de las Secretarías de Educación.</t>
  </si>
  <si>
    <t>Verificación de idoneidad de sustanciadores a través de evaluaciones en conocimientos básicos para el adecuado cumplimiento de sus funciones</t>
  </si>
  <si>
    <t>Verificación de idoneidad de sustanciadores a través de evaluaciones en conocimientos básicos del tema, orientadas a mejorar la eficiencia y eficacia del proceso.</t>
  </si>
  <si>
    <t>Revisiones de calidad de sustanciación de solicitud de tramite de prestaciones económicas.</t>
  </si>
  <si>
    <t>Retroalimentación mensual sobre calidad, integralidad y oportunidad de sustanciación.</t>
  </si>
  <si>
    <t>Reuniones mensuales de retroalimentación con supervisores de contratos de sustanciación, sobre resultados de las revisiones aleatorias en cuanto a la calidad, integralidad y oportunidad del proceso.</t>
  </si>
  <si>
    <t>Falta de revisión y actualización en la parametrización de los aplicativos utilizados en el proceso de sustanciación de prestaciones económicas.</t>
  </si>
  <si>
    <t>Establecer requerimientos de ajuste y/o adecuaciones de los aplicativos utilizados en el proceso de sustanciación de prestaciones económicas.</t>
  </si>
  <si>
    <t>Determinar requerimientos de ajuste y/o adecuaciones de los aplicativos utilizados en el proceso de sustanciación de prestaciones económicas para lograr su adecuada funcionalidad en los términos en que requiere el proceso.</t>
  </si>
  <si>
    <t>Actualizar parámetros de los aplicativos utilizados en el proceso de sustanciación de prestaciones económicas.</t>
  </si>
  <si>
    <t>Realizar la actualización de la parametrización al aplicativo Fomag para la sustanciación de prestaciones.</t>
  </si>
  <si>
    <t>Desactualización del cálculo actuarial.</t>
  </si>
  <si>
    <t>Realizar actualización del pasivo actuarial del Fondo a 31 de diciembre de 2014 con valores actualizados a 31 de diciembre de 2015, obtener su aprobación por parte del Ministerio de Hacienda y Crédito Público y proceder a su contabilización de conformidad con la normatividad en materia contable aplicable al Fondo.</t>
  </si>
  <si>
    <t>Actualizar la información base para el calculo  a través de las entidades territoriales</t>
  </si>
  <si>
    <t>Contratar firma especializada para realizar actualización del pasivo  actuarial.</t>
  </si>
  <si>
    <t>Realizar cálculo actuarial  a 31 de diciembre de 2014 con valores ajustados al 31 de diciembre de 2015</t>
  </si>
  <si>
    <t>Obtener aprobación por parte del Ministerio de Hacienda y Crédito Público MHCP del cálculo actuarial a 31 de diciembre de 2014 con valores ajustados al 31 de diciembre de 2015 y remitir a la Gerente de Contabilidad para su registro.</t>
  </si>
  <si>
    <t>No se han liberado la totalidad de aplicaciones para mejorar los procesos de prestaciones económicas, también esta pendiente obtener las autorizaciones del Ministerio para acceder al Sistema S.A.C. y para aclarar el alcance de la obligación de obtención y captura de información sobre historias laborales.</t>
  </si>
  <si>
    <t>Adelantar gestiones ante el Ministerio de Educación Nacional para habilitar la comunicación en doble vía del aplicativo Nurf y el aplicativo S.A.C. que opera para atención al ciudadano en el citado Ministerio.</t>
  </si>
  <si>
    <t>Solicitarle al M.E.N. el avance sobre la entrada en producción de S.A.C. dado que la G.T.I. realizó y entregó los desarrollos solicitados y el Fomag realizó las pruebas requeridas.</t>
  </si>
  <si>
    <t>Falta de claridad jurídica sobre las obligaciones legales de la Fiduciaria derivadas del contrato de fiducia respecto a la adquisición o desarrollo de aplicaciones para la operación del Fondo con recursos del Fondo</t>
  </si>
  <si>
    <t>Obtener concepto jurídico y técnico por parte de la Vicepresidencia Jurídica sobre  las obligaciones legales de la Fiduciaria derivadas del contrato de fiducia respecto a la adquisición o desarrollo de aplicaciones para la operación del Fondo con recursos del Fondo</t>
  </si>
  <si>
    <t>Obtener concepto jurídico y técnico  frente a  las obligaciones legales de la Fiduciaria derivadas del contrato de fiducia respecto a la adquisición o desarrollo de aplicaciones para la operación del Fondo con recursos del Fondo.</t>
  </si>
  <si>
    <t>Obtener concepto jurídico y técnico por parte de la Vicepresidencia Jurídica con visto bueno de la Gerente de Tecnología, acerca del procedimiento a seguir frente reconocimiento de los aplicativos desarrollados para operatividad del Fomag, los cuales actualmente se registran en los Estados Financieros de la Sociedad.</t>
  </si>
  <si>
    <t>Iniciar plan de acción para implementar las recomendaciones contenidas en el concepto emitido si hubiere lugar a ello.</t>
  </si>
  <si>
    <t>Debilidades de control en la conservación y custodia de los documentos que soportan las etapas contractual y pos contractual los contratos Nos: 12076 - 006 del 07-06- 2014, 12076-007- 2013  y 12076-009-2014.</t>
  </si>
  <si>
    <t>Realizar búsqueda de documentos extraviados de los contratos de FOMAG correspondientes a las etapas precontractual, de ejecución y liquidación.</t>
  </si>
  <si>
    <t>Falta de coordinación entre los actores responsables del Sistema de Garantía de la Calidad en Salud, incumpliendo lo establecido en la Ley, que establece al Fondo la obligación de adoptar mecanismos regionales que garanticen la prestación descentralizada de los servicios en cada entidad territorial sin afectar el principio de unidad.</t>
  </si>
  <si>
    <t>Implementar indicador a cargo de las firmas de auditoria médica de cumplimiento de citas con el fin de retroalimentar al Consejo Directivo del FOMAG sobre afectación en la prestación del servicio.</t>
  </si>
  <si>
    <t>Instruir a las firmas de auditoría médica en sentido de detallar en el informe el seguimiento mensual al cumplimiento de citas  por parte de los docentes y beneficiarios de los servicios de salud.</t>
  </si>
  <si>
    <t>Revisar mensualmente el cumplimiento de citas de docentes y beneficiarios de los servicios de salud e informar de la afectación por zonas al Consejo Directivo del FOMAG</t>
  </si>
  <si>
    <t>Desarrollo de un Liquidador Web a disposición de las ET”. “Desarrollar software liquidador Web para a disposición de las ET como Sistema único de liquidación según parámetros normativos aplicados y mitologías  de liquidación para cada prestación.</t>
  </si>
  <si>
    <t>Realizar plan de trabajo desarrollo software considerando las etapas de análisis, diseño, construcción, pruebas, producción, estabilización e implementación.</t>
  </si>
  <si>
    <t>El giro normal del negocio tiene establecidos unos tiempos específicos para que los beneficiarios de los pagos puedan acercarse a retirar el pago, por esta razón se encuentra notas debito causadas no registradas en extracto.</t>
  </si>
  <si>
    <t>Crear el manual de procedimiento para elaboración mensual de conciliaciones bancarias aplicable a las características propias del negocio.</t>
  </si>
  <si>
    <t>Formular y ejecutar el plan de trabajo que permita la creación del manual de procedimiento para la elaboración mensual de conciliaciones bancarias aplicable a las características propias del negocio.</t>
  </si>
  <si>
    <t>No se tiene implementado un seguimiento periódico a la gestión realizada por defensa judicial frente a las cuentas embargadas al FOMAG</t>
  </si>
  <si>
    <t>Establecer e implementar la presentación de un informe trimestral por parte de la Dirección de Defensa Judicial  y contabilidad al Vicepresidente del FOMAG, sobre la gestión adelantada respecto a las cuentas embargadas y registradas, informe que será presentado al Ministerio de Educación.</t>
  </si>
  <si>
    <t xml:space="preserve">Diseñar y formalizar el informe trimestral que la Dirección de Gestión Judicial presentará al Vicepresidente del FOMAG  y al  Ministerio de Educación respecto a la gestión de las cuentas embargadas. </t>
  </si>
  <si>
    <t>Debilidades en la gestión efectiva de conciliación entre las áreas financieras y jurídica.</t>
  </si>
  <si>
    <t xml:space="preserve">Crear el manual para la conciliación de novedades jurídicas. nov entre las áreas de contabilidad y defensa judicial a partir de los hechos financieros que se derivan de la gestión judicial. </t>
  </si>
  <si>
    <t>Formular y ejecutar el plan de trabajo que permita la creación del manual de procedimiento para la conciliación mensual entre las áreas de contabilidad y defensa judicial a partir de los hechos financieros que se derivan de la gestión judicial.</t>
  </si>
  <si>
    <t xml:space="preserve"> No se tiene claro los lineamientos y actividades inherentes al cobro de cartera, los tiempos, ni las etapas, los tipos de requerimiento que se realizarían para todos los conceptos de deuda a que hace referencia el hallazgo y los demás que puedan existir. No existe un plan de depuración frente a los saldos a favor de algunas entidades territoriales. Faltan lineamientos claros para la g
</t>
  </si>
  <si>
    <t xml:space="preserve"> Formular y ejecutar el plan de trabajo que permita la creación del manual para el cobro de todos los conceptos de deuda de las entidades territoriales en favor del FOMAG.
</t>
  </si>
  <si>
    <t xml:space="preserve"> Formular y ejecutar plan de trabajo para la depuración de la cartera.
</t>
  </si>
  <si>
    <t xml:space="preserve"> Formular y ejecutar plan de conciliación con las entidades territoriales que representan el 80% del valor de la deuda.
</t>
  </si>
  <si>
    <t xml:space="preserve"> Enviar oficio al Ministerio de Educación Nacional solicitando los lineamientos a seguir para la cartera con vigencia anterior a 2012 por concepto de pasivo corriente y cuotas partes pensionales.
</t>
  </si>
  <si>
    <t>No hay claridad respecto al procedimiento que se debe seguir para aplicar el concepto emitidos por la Contaduría General de la Nación respecto a los aportes y reintegros por identificar.</t>
  </si>
  <si>
    <t>Definir el procedimiento a seguir para dar aplicación al  Concepto de la Contaduría General de la Nación.</t>
  </si>
  <si>
    <t>Adelantar mesa de trabajo con las áreas que intervienen en las decisiones frente a la gestión de recaudo y registro de las cuentas por cobrar, para definir el procedimiento a seguir para aplicar el concepto de la Contaduría General de la Nación.</t>
  </si>
  <si>
    <t xml:space="preserve">No depuración de la sub cuenta Rechazos  y no cobro </t>
  </si>
  <si>
    <t>Efectuar ajustes en los aplicativos FOMAG y PEOPLESOFT, que permitan lograr la depuración de las partidas por rechazos y no cobros.</t>
  </si>
  <si>
    <t>Formular y ejecutar los proyectos para el ajuste a los aplicativos FOMAG y PEOPLESOFT.</t>
  </si>
  <si>
    <t>Realizar la depuración de las cuentas 2453 y 2570.</t>
  </si>
  <si>
    <t>Formular y ejecutar plan de depuración haciendo uso de los desarrollos tecnológicos.</t>
  </si>
  <si>
    <t xml:space="preserve">No hay un procedimiento claro para el reporte, depuración y conciliación de las bases de datos de procesos judiciales respecto a la provisión por la probabilidad de fallo y las cuentas por pagar y/o pagos, con ocasión de los fallos ejecutoriados. </t>
  </si>
  <si>
    <t xml:space="preserve">Establecer procedimiento para el reporte, depuración y conciliación de las bases de datos de procesos judiciales respecto a la provisión por la probabilidad de fallo y las cuentas por pagar y/o pagos, con ocasión de los fallos ejecutoriados. </t>
  </si>
  <si>
    <t xml:space="preserve">Formular y ejecutar plan para documentar e implementar las actividades para el reporte, depuración y conciliación de las bases de datos de procesos judiciales respecto a la provisión por la probabilidad de fallo y las cuentas por pagar y/o pagos, con ocasión de los fallos ejecutoriados. </t>
  </si>
  <si>
    <t>Reconocimiento de la provisión de cartera por el deterioro de la misma y de la provisión de defensa judicial.</t>
  </si>
  <si>
    <t>Informar a los Ministerios de Educación y Hacienda la situación patrimonial del Fondo para definir acciones que permitan revertir el saldo negativo de  la cuenta patrimonio institucional.</t>
  </si>
  <si>
    <t>Convocar a mesa de trabajo con los Ministerios de Educación y Hacienda  para definir acciones que permitan revertir el saldo negativo de  la cuenta patrimonio institucional.</t>
  </si>
  <si>
    <t>Ausencia de lineamientos para la elaboración y actualización del cálculo actuarial.</t>
  </si>
  <si>
    <t>Emitir los lineamientos para la elaboración y actualización del calculo actuarial.</t>
  </si>
  <si>
    <t>Formular y ejecutar el plan de trabajo para  establecer los lineamientos para la elaboración y actualización del cálculo actuarial.</t>
  </si>
  <si>
    <t xml:space="preserve">Falta de mecanismos de seguimiento y monitoreo al cumplimiento del reglamento del Consejo de conformidad con las normas estipuladas y las disposiciones establecidas en los procedimientos. </t>
  </si>
  <si>
    <t>Modificar el procedimiento MP-GNE-01-013 Programación Presupuestal - FOMAG incluyendo mecanismo de seguimiento y/o control al acuerdo expedido por el Consejo Directivo desagregando el presupuesto.</t>
  </si>
  <si>
    <t>Formular y ejecutar plan de trabajo para la modificación del procedimiento MP-GNE-01-013 Programación Presupuestal - FOMAG incluyendo mecanismo de seguimiento y/o control al acuerdo expedido por el Consejo Directivo desagregando el presupuesto.</t>
  </si>
  <si>
    <t>No se realiza conciliación de la información de ingresos ejecutados mes a mes entre las áreas de presupuesto e ingresos y recaudos.</t>
  </si>
  <si>
    <t>Ajustar el procedimiento MP-GNE-01-014 Registro, control y reporte de la ejecución presupuestal de ingresos (Fomag).</t>
  </si>
  <si>
    <t>Formular y ejecutar plan de trabajo para ajustar el procedimiento MP-GNE-01-014 Registro, control y reporte de la ejecución presupuestal de ingresos y gastos (Fomag).</t>
  </si>
  <si>
    <t>Implementar instructivo para el registro de la ejecución del Presupuesto de Ingresos.</t>
  </si>
  <si>
    <t>Formular y ejecutar plan de trabajo para construir e implementar el instructivo para el registro de la ejecución del Presupuesto de Ingresos por cada rubro detallando uno a  uno las actividades  que se realizan.</t>
  </si>
  <si>
    <t>Automatización del proceso de presupuesto de FOMAG</t>
  </si>
  <si>
    <t>Formular y ejecutar plan de trabajo para la automatización del proceso de presupuesto del FOMAG.</t>
  </si>
  <si>
    <t>Los contratos suscritos con los operadores de salud  incluían  actividades de salud ocupacional que eran canceladas por evento con cargo al rubro de la prestación de los servicios de salud.
Los contratos de salud vigentes no incluyeron la totalidad de actividades de salud ocupacional y/o SGSST.</t>
  </si>
  <si>
    <t>Implementar funcionalidad en los aplicativos FOMAG y PEOPLESOFT para pago con recursos del sistema de gestión seguridad y trabajo cuando corresponda .  </t>
  </si>
  <si>
    <t>Formular y ejecutar plan de trabajo para implementar funcionalidad en los aplicativos FOMAG y PEOPLESOFT para pago con recursos del sistema de gestión seguridad y trabajo cuando corresponda .</t>
  </si>
  <si>
    <t>Los aplicativos FOMAG y PEOPLESOFT no permiten llevar registro separado de las prestaciones reconocidas que se asumen con recursos del sistema de gestión seguridad y trabajo</t>
  </si>
  <si>
    <t>Contratar los servicios de salud ocupacional  y sistema de gestión en seguridad y salud en el trabajo que no estén contemplados en los contratos vigentes suscritos con los operadores de los servicios de salud.</t>
  </si>
  <si>
    <t>Formular e implementar plan de trabajo para la implementación del Sistema de Gestión se Seguridad y Salud en el trabajo conforme lo dispuesto en el Decreto 1655 de 2015</t>
  </si>
  <si>
    <t>No existen procedimiento documentado para realizar el pago de fallos ejecutoriados,  acta o providencias judiciales de contenido patrimonial en contra de Fomag.</t>
  </si>
  <si>
    <t>Implementar el manual de procedimientos de Providencias Judiciales.</t>
  </si>
  <si>
    <t>Formular y ejecutar el plan de trabajo que permita la creación del manual de Providencias Judiciales.</t>
  </si>
  <si>
    <t>No están definidos todos los criterios necesarios para la formulación y ejecución del plan de auditoría de cuentas médicas y facturas por eventos de alto costo.</t>
  </si>
  <si>
    <t>Definir los criterios necesarios para la formulación y ejecución del plan de auditoría de cuentas médicas y facturas por eventos de alto costo.</t>
  </si>
  <si>
    <t>Realizar mesa de trabajo en la Gerencia de Servicios en Salud del FOMAG para definir  los criterios necesarios para la formulación y ejecución del plan de auditoría de cuentas médicas y facturas por eventos de alto costo.</t>
  </si>
  <si>
    <t>Debilidades de control completitud de la información rendida a la CGR</t>
  </si>
  <si>
    <t>Actualizar procedimiento MP-GNE-04-029 sobre Elaboración y Envío de Informes Internos y Externos de Negocios Fiduciarios.</t>
  </si>
  <si>
    <t>Formular y ejecutar el  plan de trabajo para actualizar procedimiento MP-GNE-04-029 sobre Elaboración y Envío de Informes Internos y Externos de Negocios Fiduciarios incluyendo control dual sobre la información de rendición de cuentas a la CGR.</t>
  </si>
  <si>
    <t>Se presenta represamiento y atrazo en el trámite de reembolso de incapacidades medicas a las Entidades Territoriales.</t>
  </si>
  <si>
    <t>Automatizar el tramite de rembolsos por incapacidades médicas para reducir los tiempos y mejora del trámite</t>
  </si>
  <si>
    <t>Formular y ejecutar el plan de trabajo para automatizar el tramite de rembolso por incapacidades  medicas</t>
  </si>
  <si>
    <t>El trámite del reembolso por incapacidades se realiza de manera manual lo que genera algunas demoras en el mismo.</t>
  </si>
  <si>
    <t>Automatizar el trámite de reembolsos por incapacidades médicas para reducir los tiempos y mejorar la calidad del trámite.</t>
  </si>
  <si>
    <t>Formular y ejecutar el plan de trabajo para automatizar el trámite de reembolso por incapacidades médicas.</t>
  </si>
  <si>
    <t>Realizar el seguimiento a las observaciones que surjan en la revisión de los informes de supervisión</t>
  </si>
  <si>
    <t>Deficiencias en los mecanismos de validación, seguimiento y control a los procesos relacionados con la nómina de pensionados y a la desactualización de bases de datos.</t>
  </si>
  <si>
    <t>Identificar y corregir las inconsistencias que presente la base de datos de nómina de pensionados.</t>
  </si>
  <si>
    <t>Levantar el diagnóstico de la base de datos de la nómina de pensionados conforme al hallazgo de la Contraloría para conocer las inconsistencias que pueda presentar.</t>
  </si>
  <si>
    <t>Formular y ejecutar el plan de trabajo para efectuar los ajustes que requiera la base de datos de nómina de pensionados, conforme a los resultados que arroje el diagnóstico.</t>
  </si>
  <si>
    <t>El modelo de operación de FOMAG, contempla de su creación el principio de unidad de caja.</t>
  </si>
  <si>
    <t xml:space="preserve">Revisar el modelo de operación del FOMAG con respecto a la aplicación del principio de unidad de caja para el manejo de los recursos de destinación especial. </t>
  </si>
  <si>
    <t xml:space="preserve">Formular y ejecutar el plan de trabajo para revisar y /o ajustar el  modelo de operación del FOMAG con respecto a la aplicación del principio de unidad de caja para el manejo de los recursos de destinación especial. </t>
  </si>
  <si>
    <t>Debilidades de control en el proceso de sustanciación de expedientes por reprocesos y ausencia de unidad de criterio durante el proceso.</t>
  </si>
  <si>
    <t>El Instructivo  IN-GNE-07-002 "Validación base de datos de Cápita" no contempla la totalidad de los criterios que el informe de auditoría de la Contraloría señala se deben aplicarse para la  validación, depuración y ajustes a la base de datos de capitación, ni el tratamiento de las no inconsistencias detectadas durante el proceso.</t>
  </si>
  <si>
    <t>Actualizar el Instructivo  IN-GNE-07-002 "Validación base de datos de Cápita" para que incluya la totalidad de los criterios que el informe de auditoría de la Contraloría señala deben aplicarse para la validación, depuración y ajustes a la base de datos de capitación y el tratamiento de las inconsistencias que se detecten en el proceso.</t>
  </si>
  <si>
    <t>Formular y ejecutar el plan de trabajo para actualizar el Instructivo  IN-GNE-07-002 "Validación base de datos de Cápita" para que incluya la totalidad de los criterios que el informe de auditoría de la Contraloría señala deben aplicarse para la validación, depuración y ajustes a la base de datos de capitación y el tratamiento de las inconsistencias que se detecten en el proceso.</t>
  </si>
  <si>
    <t>Debilidades recurrentes en el seguimiento de los embargos y falta de comunicación entre las dos entidades para efectuar la conciliación de la información de forma que brinde certeza y confiabilidad  respecto de los datos, oportunidad de los trámites y reducción del riesgo en la defensa judicial que deba efectuarse.</t>
  </si>
  <si>
    <t>Realizar la depuracion y conciliacion de los conceptos que integran la cuenta por pagar enbargos MEN</t>
  </si>
  <si>
    <t>Formular y ejecutar plan de depuración, conciliacion y pagos de los conceptos que integran la Cuenta por pagar embargos MEN.</t>
  </si>
  <si>
    <t>Falta de claridad sobre la normatividad contable aplicable en relación con aportes y obligaciones originados en operaciones de alto costo, en el marco de los contratos vigentes por servicios de salud.</t>
  </si>
  <si>
    <t>Obtener pronunciamiento de la CGN frente a los criterios para el registro de la información contable correspondiente a las operaciones de alto costo derivadas de los contratos de prestación de servicios de salud.</t>
  </si>
  <si>
    <t xml:space="preserve">Solicitar concepto ante la Contaduría General de la Nación frente a los criterios para el registro de la información contable correspondiente a las operaciones de alto costo derivada de los contratos de prestación de servicios de salud y a partir del mismo ejecutar las acciones a que haya lugar. </t>
  </si>
  <si>
    <t>El Fomag no registra el total de cesantías de los 323831 educadores dado que no administra cesantías, solo registra como pasivo las que se tramitan durante el periodo para pago que se cubren con los recursos que la nación gira para cada vigencia fiscal.</t>
  </si>
  <si>
    <t>Reconocer el pasivo de cesantías de los afiliados al FOMAG.</t>
  </si>
  <si>
    <t>Debilidad en la administración y custodia de la documentación en el área de archivo para posterior traslado a la firma auditora</t>
  </si>
  <si>
    <t>Establecer un control que asegure la custodia de la documentación  de recobros de alto costo que es recibida por la Gerencia de Servicios en Salud.</t>
  </si>
  <si>
    <t>Formular y ejecutar el plan de trabajo para modificar el manual del procedimiento MP-GNE-07-008 sobre Autorización Pagos Conceptos Servicios de Salud, que incluya el control para asegurar la custodia de la documentación de recobros de alto costo que es recibida por la gerencia.</t>
  </si>
  <si>
    <t>Porcentaje</t>
  </si>
  <si>
    <t>Unidad</t>
  </si>
  <si>
    <t>Realizar conciliación de cuentas por cobrar con las Entidades Territoriales</t>
  </si>
  <si>
    <t>Solicitar parametrización del aplicativo People Soft para realizar provisión automática</t>
  </si>
  <si>
    <t xml:space="preserve">Formular y ejecutar plan para fortalecer la defensa judicial mejorando oportunidad y calidad de la misma a través del establecimiento de acuerdo de servicios con el MEN, uso de técnicas de estadística en muestreo y adopción de planes de mejora a cargo de las firmas contratadas cuando sea requerido
</t>
  </si>
  <si>
    <t>Formular y ejecutar plan para fortalecer la defensa judicial mejorando oportunidad y calidad de la misma a través del establecimiento de acuerdo de servicios con el MEN, uso de técnicas de estadística en muestreo y adopción de planes de mejora a cargo de las firmas contratadas cuando sea requerido.</t>
  </si>
  <si>
    <t>Diseñar y formalizar el informe trimestral de la Dirección de Defensa Judicial presentará al Vicepresidente del FOMAG  respecto a la gestión de las cuentas embargadas</t>
  </si>
  <si>
    <t>Formular y ejecutar el plan de trabajo que permita la creación del manual de procedimientos para la conciliación mensual entre las áreas de contabilidad y Defensa Judicial a partir de los hechos financieros que se derivan de la gestión judicial</t>
  </si>
  <si>
    <t>Revisiones permanentes de muestras aleatorias de expedientes sustanciados de solicitudes de tramite de prestaciones económicas para determinar la eficiencia y eficacia del proceso.</t>
  </si>
  <si>
    <t>Incumpl. Obligac.: a)  Obt. y capt. inf. deposit. en hist. lab. de C/Docente en ET Certif.; b) Implem. SAC del MEN , hoy se tiene NURF I y NURF II (En estabil.) y c) Disp. de Sist. único de liquid. parametr. normat. aplica. y mét. de liq. por prestac., entre otros, para el cálculo de los Vrs. a reconoc. de prest. económ. que debe estar a disp. de las  SE. Hallazgo 33 Inf Jun 2.015</t>
  </si>
  <si>
    <t>Cálculo - Deudas ET: No tiene el cálculo de cesantías para los docentes afiliados en los términos del Art. 18  Ley 715 de 2001 sobre las deudas de los Entes Territoriales, tampoco se cuenta con registros contables de lo adeudado por estas, ya que se desconoce las sumas que debe contemplar en el cálculo prestacional establecido en el Art. 5 del De 3752 de 2003.</t>
  </si>
  <si>
    <t>Actualización primera mesada: Incumplimiento de términos para sustanciación en trámite de reconocimiento de pensión del docente por falta de estudio integral de la prestación, la misma fue devuelta y negada en 3 oportunidades, transcurriendo dos años en el proceso Hallazgo 38 Informe C.G.R. Diciembre 2.014</t>
  </si>
  <si>
    <t>2720-Provisión para pensiones: la C.G.R. se ha  pronunciado sobre el registro, actualización y amortización del Pasivo Pensional del Fomag, sin que al corte de la vigencia 2.014 se evidencie cumplimiento por parte de la Fiduciaria en ajustar dicho pasivo en los Estados Contables del Fondo incumpliendo lo preceptuado por la C.G.N.. Hallazgo 25 Informe CGR Junio 2.015</t>
  </si>
  <si>
    <t xml:space="preserve">Registro de Cálculo Actuarial Vigencia:  Hay incertidumbre en la cuenta 9147 (contrapartida 9905) por inexactitud del cálculo actuarial. </t>
  </si>
  <si>
    <t>No disponible</t>
  </si>
  <si>
    <t>uspensión de nómina de los pensionados con tipo de prestación Pensión de Invalidez, que en los últimos 3 años no hayan actualizado su valoración médica</t>
  </si>
  <si>
    <t>Fortalecimiento de la supervisión de contratos de defensa judicial a través de la expedición de instructivo para el cargue y actualización piezas procesales de FOMAG código IN-GJU-01-003 y formato de verificación de la gestión de defensa Judicial FR -GJU - 01 - 009, también se contrató 5 técnicos que tienen entre sus funciones el cargue y alimentación en el aplicativo Orion.</t>
  </si>
  <si>
    <t>Fortalecer el proceso de defensa judicial mejorando la oportunidad y calidad en la gestion adelantada por parte de las firmas contratadas para este proposito.</t>
  </si>
  <si>
    <t xml:space="preserve">Establecer e inplementar la presentacion de un informe trimestral por parte de la Direccion de Defensa Judicial al Vicepresidente del FOMAG sobre la gestion adelantada respecto a las cuentas enbargadas </t>
  </si>
  <si>
    <t>Crear el manual para la conciliacion de novedades juridicas, entre las areas de contabilidad y Defensa judicial a partir de los hechos financieros que se derivan de la gestion judicial.</t>
  </si>
  <si>
    <t>Diseñar y formalizar el informe trimestral de la Direccion de Defensa Judicial presentará al Vicepresidente del FOMAG  respecto a la gestion de las cuentas enbargadas</t>
  </si>
  <si>
    <t>Debilidades de control en la conservación y custodía de los documentos que soportan las etapas contractual y poscontractual del Contrato de Prestación de Servicios Médico Asistenciales No. 1122-09-2008.</t>
  </si>
  <si>
    <t>Falta de revision y actualización en la parametrización de los aplicativos utilizados en el proceso de sustanciación de prestaciones económicas.</t>
  </si>
  <si>
    <t>1.Crear el manual de procedimiento para el cobro de todos los conceptos de deuda de las entidades territoriales en favor del FOMAG.</t>
  </si>
  <si>
    <t xml:space="preserve">2.Formular y ejecutar el plan de trabajo para aplicación de La Ley 1753 de 2015 Articulo 78 Supresión de Cuotas partes pensionales </t>
  </si>
  <si>
    <t xml:space="preserve">3.Depurar con las entidades con saldo a favor (Antioquia, Boyacá, Cartagena Cesar Magdalena, Piedecuesta, Mosquera, Zipaquirá y Buenaventura) </t>
  </si>
  <si>
    <t xml:space="preserve">4.Solicitar al Ministerio de Educación los lineamientos a seguir para la cartera con vigencia anterior a 2012 por concepto de pasivo corriente y cuotas partes pensionales.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</si>
</sst>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41" fontId="3" fillId="0" borderId="0" applyFont="0" applyFill="0" applyBorder="0" applyAlignment="0" applyProtection="0"/>
    <xf numFmtId="9" fontId="3"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9" fontId="0" fillId="0" borderId="0" xfId="2" applyFont="1"/>
    <xf numFmtId="0" fontId="0" fillId="0" borderId="0" xfId="0" applyAlignment="1">
      <alignment horizontal="center"/>
    </xf>
    <xf numFmtId="1" fontId="0" fillId="3" borderId="2" xfId="1"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horizontal="center" vertical="center"/>
      <protection locked="0"/>
    </xf>
    <xf numFmtId="0" fontId="0" fillId="3" borderId="2" xfId="0"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3" borderId="2" xfId="0" applyFill="1" applyBorder="1" applyAlignment="1" applyProtection="1">
      <alignment vertical="top" wrapText="1"/>
      <protection locked="0"/>
    </xf>
    <xf numFmtId="0" fontId="0" fillId="0" borderId="0" xfId="2" applyNumberFormat="1" applyFont="1"/>
    <xf numFmtId="1" fontId="0" fillId="3" borderId="2" xfId="2"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1" fontId="0" fillId="3" borderId="2" xfId="0" applyNumberFormat="1" applyFill="1" applyBorder="1" applyAlignment="1" applyProtection="1">
      <alignment horizontal="center" vertical="center"/>
      <protection locked="0"/>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2830</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351004"/>
  <sheetViews>
    <sheetView tabSelected="1" topLeftCell="F283" zoomScale="80" zoomScaleNormal="80" workbookViewId="0">
      <selection activeCell="O305" sqref="O304:O305"/>
    </sheetView>
  </sheetViews>
  <sheetFormatPr baseColWidth="10" defaultColWidth="9.140625" defaultRowHeight="15" x14ac:dyDescent="0.25"/>
  <cols>
    <col min="1" max="1" width="9.140625" customWidth="1"/>
    <col min="2" max="2" width="16" customWidth="1"/>
    <col min="3" max="3" width="27" customWidth="1"/>
    <col min="4" max="4" width="10.42578125" customWidth="1"/>
    <col min="5" max="6" width="36.5703125" customWidth="1"/>
    <col min="7" max="7" width="40.7109375" customWidth="1"/>
    <col min="8" max="8" width="43" customWidth="1"/>
    <col min="9" max="9" width="12.28515625" customWidth="1"/>
    <col min="10" max="10" width="11" customWidth="1"/>
    <col min="11" max="12" width="12.28515625" customWidth="1"/>
    <col min="13" max="13" width="18.28515625" style="7" customWidth="1"/>
    <col min="14" max="14" width="11" style="15" customWidth="1"/>
    <col min="15" max="15" width="19" customWidth="1"/>
    <col min="16" max="250" width="8" customWidth="1"/>
    <col min="251" max="254" width="9.140625" customWidth="1"/>
  </cols>
  <sheetData>
    <row r="1" spans="1:254" x14ac:dyDescent="0.25">
      <c r="B1" s="1" t="s">
        <v>0</v>
      </c>
      <c r="C1" s="1">
        <v>53</v>
      </c>
      <c r="D1" s="1" t="s">
        <v>1</v>
      </c>
      <c r="N1"/>
    </row>
    <row r="2" spans="1:254" x14ac:dyDescent="0.25">
      <c r="B2" s="1" t="s">
        <v>2</v>
      </c>
      <c r="C2" s="1">
        <v>400</v>
      </c>
      <c r="D2" s="1" t="s">
        <v>3</v>
      </c>
      <c r="N2"/>
    </row>
    <row r="3" spans="1:254" x14ac:dyDescent="0.25">
      <c r="B3" s="1" t="s">
        <v>4</v>
      </c>
      <c r="C3" s="1">
        <v>1</v>
      </c>
      <c r="N3"/>
    </row>
    <row r="4" spans="1:254" x14ac:dyDescent="0.25">
      <c r="B4" s="1" t="s">
        <v>5</v>
      </c>
      <c r="C4" s="1">
        <v>444</v>
      </c>
      <c r="N4"/>
    </row>
    <row r="5" spans="1:254" x14ac:dyDescent="0.25">
      <c r="B5" s="1" t="s">
        <v>6</v>
      </c>
      <c r="C5" s="3">
        <v>43465</v>
      </c>
      <c r="N5"/>
    </row>
    <row r="6" spans="1:254" x14ac:dyDescent="0.25">
      <c r="B6" s="1" t="s">
        <v>7</v>
      </c>
      <c r="C6" s="1">
        <v>6</v>
      </c>
      <c r="D6" s="1" t="s">
        <v>8</v>
      </c>
      <c r="N6"/>
    </row>
    <row r="7" spans="1:254" x14ac:dyDescent="0.25">
      <c r="N7"/>
    </row>
    <row r="8" spans="1:254" x14ac:dyDescent="0.25">
      <c r="A8" s="1" t="s">
        <v>9</v>
      </c>
      <c r="B8" s="17" t="s">
        <v>10</v>
      </c>
      <c r="C8" s="18"/>
      <c r="D8" s="18"/>
      <c r="E8" s="18"/>
      <c r="F8" s="18"/>
      <c r="G8" s="18"/>
      <c r="H8" s="18"/>
      <c r="I8" s="18"/>
      <c r="J8" s="18"/>
      <c r="K8" s="18"/>
      <c r="L8" s="18"/>
      <c r="M8" s="18"/>
      <c r="N8" s="18"/>
      <c r="O8" s="18"/>
    </row>
    <row r="9" spans="1:254" x14ac:dyDescent="0.25">
      <c r="C9" s="1">
        <v>4</v>
      </c>
      <c r="D9" s="1">
        <v>8</v>
      </c>
      <c r="E9" s="1">
        <v>12</v>
      </c>
      <c r="F9" s="1">
        <v>16</v>
      </c>
      <c r="G9" s="1">
        <v>20</v>
      </c>
      <c r="H9" s="1">
        <v>24</v>
      </c>
      <c r="I9" s="1">
        <v>28</v>
      </c>
      <c r="J9" s="1">
        <v>31</v>
      </c>
      <c r="K9" s="1">
        <v>32</v>
      </c>
      <c r="L9" s="1">
        <v>36</v>
      </c>
      <c r="M9" s="1">
        <v>40</v>
      </c>
      <c r="N9" s="1">
        <v>44</v>
      </c>
      <c r="O9" s="1">
        <v>48</v>
      </c>
    </row>
    <row r="10" spans="1:254"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254" ht="18.75" customHeight="1" thickBot="1" x14ac:dyDescent="0.3">
      <c r="A11" s="1">
        <v>1</v>
      </c>
      <c r="B11" t="s">
        <v>24</v>
      </c>
      <c r="C11" s="2" t="s">
        <v>27</v>
      </c>
      <c r="D11" s="4" t="s">
        <v>314</v>
      </c>
      <c r="E11" s="14" t="s">
        <v>425</v>
      </c>
      <c r="F11" s="12" t="s">
        <v>532</v>
      </c>
      <c r="G11" s="12" t="s">
        <v>533</v>
      </c>
      <c r="H11" s="12" t="s">
        <v>534</v>
      </c>
      <c r="I11" s="12" t="s">
        <v>941</v>
      </c>
      <c r="J11" s="12">
        <v>100</v>
      </c>
      <c r="K11" s="5">
        <v>42644</v>
      </c>
      <c r="L11" s="5">
        <v>42766</v>
      </c>
      <c r="M11" s="8">
        <f>(+L11-K11)/7</f>
        <v>17.428571428571427</v>
      </c>
      <c r="N11" s="4">
        <v>100</v>
      </c>
      <c r="O11" s="4"/>
      <c r="IQ11">
        <f t="shared" ref="IQ11:IQ74" si="0">+LEN(F11)</f>
        <v>120</v>
      </c>
      <c r="IR11">
        <f t="shared" ref="IR11:IR74" si="1">+LEN(G11)</f>
        <v>70</v>
      </c>
      <c r="IS11">
        <f t="shared" ref="IS11:IS74" si="2">+LEN(H11)</f>
        <v>107</v>
      </c>
      <c r="IT11" s="6">
        <v>1</v>
      </c>
    </row>
    <row r="12" spans="1:254" ht="18.75" customHeight="1" thickBot="1" x14ac:dyDescent="0.3">
      <c r="A12" s="1">
        <v>2</v>
      </c>
      <c r="B12" t="s">
        <v>28</v>
      </c>
      <c r="C12" s="2" t="s">
        <v>27</v>
      </c>
      <c r="D12" s="4" t="s">
        <v>314</v>
      </c>
      <c r="E12" s="14" t="s">
        <v>425</v>
      </c>
      <c r="F12" s="12" t="s">
        <v>532</v>
      </c>
      <c r="G12" s="12" t="s">
        <v>533</v>
      </c>
      <c r="H12" s="12" t="s">
        <v>535</v>
      </c>
      <c r="I12" s="12" t="s">
        <v>941</v>
      </c>
      <c r="J12" s="12">
        <v>100</v>
      </c>
      <c r="K12" s="5">
        <v>42644</v>
      </c>
      <c r="L12" s="5">
        <v>42766</v>
      </c>
      <c r="M12" s="8">
        <f t="shared" ref="M12:M75" si="3">(+L12-K12)/7</f>
        <v>17.428571428571427</v>
      </c>
      <c r="N12" s="4">
        <v>100</v>
      </c>
      <c r="O12" s="4"/>
      <c r="IQ12">
        <f t="shared" si="0"/>
        <v>120</v>
      </c>
      <c r="IR12">
        <f t="shared" si="1"/>
        <v>70</v>
      </c>
      <c r="IS12">
        <f t="shared" si="2"/>
        <v>51</v>
      </c>
      <c r="IT12" s="6">
        <v>1</v>
      </c>
    </row>
    <row r="13" spans="1:254" ht="18.75" customHeight="1" thickBot="1" x14ac:dyDescent="0.3">
      <c r="A13" s="9">
        <v>3</v>
      </c>
      <c r="B13" s="10" t="s">
        <v>29</v>
      </c>
      <c r="C13" s="2" t="s">
        <v>27</v>
      </c>
      <c r="D13" s="4" t="s">
        <v>314</v>
      </c>
      <c r="E13" s="14" t="s">
        <v>425</v>
      </c>
      <c r="F13" s="12" t="s">
        <v>532</v>
      </c>
      <c r="G13" s="12" t="s">
        <v>533</v>
      </c>
      <c r="H13" s="12" t="s">
        <v>536</v>
      </c>
      <c r="I13" s="12" t="s">
        <v>941</v>
      </c>
      <c r="J13" s="12">
        <v>100</v>
      </c>
      <c r="K13" s="5">
        <v>42644</v>
      </c>
      <c r="L13" s="5">
        <v>42855</v>
      </c>
      <c r="M13" s="8">
        <f t="shared" si="3"/>
        <v>30.142857142857142</v>
      </c>
      <c r="N13" s="4">
        <v>100</v>
      </c>
      <c r="O13" s="4"/>
      <c r="IQ13">
        <f t="shared" si="0"/>
        <v>120</v>
      </c>
      <c r="IR13">
        <f t="shared" si="1"/>
        <v>70</v>
      </c>
      <c r="IS13">
        <f t="shared" si="2"/>
        <v>44</v>
      </c>
      <c r="IT13" s="6">
        <v>1</v>
      </c>
    </row>
    <row r="14" spans="1:254" ht="18.75" customHeight="1" thickBot="1" x14ac:dyDescent="0.3">
      <c r="A14" s="9">
        <v>4</v>
      </c>
      <c r="B14" s="10" t="s">
        <v>30</v>
      </c>
      <c r="C14" s="2" t="s">
        <v>27</v>
      </c>
      <c r="D14" s="4" t="s">
        <v>315</v>
      </c>
      <c r="E14" s="14" t="s">
        <v>426</v>
      </c>
      <c r="F14" s="12" t="s">
        <v>537</v>
      </c>
      <c r="G14" s="12" t="s">
        <v>538</v>
      </c>
      <c r="H14" s="12" t="s">
        <v>539</v>
      </c>
      <c r="I14" s="12" t="s">
        <v>941</v>
      </c>
      <c r="J14" s="12">
        <v>100</v>
      </c>
      <c r="K14" s="5">
        <v>42583</v>
      </c>
      <c r="L14" s="5">
        <v>42735</v>
      </c>
      <c r="M14" s="8">
        <f t="shared" si="3"/>
        <v>21.714285714285715</v>
      </c>
      <c r="N14" s="4">
        <v>100</v>
      </c>
      <c r="O14" s="4"/>
      <c r="IQ14">
        <f t="shared" si="0"/>
        <v>148</v>
      </c>
      <c r="IR14">
        <f t="shared" si="1"/>
        <v>98</v>
      </c>
      <c r="IS14">
        <f t="shared" si="2"/>
        <v>96</v>
      </c>
      <c r="IT14" s="6">
        <v>1</v>
      </c>
    </row>
    <row r="15" spans="1:254" ht="18.75" customHeight="1" thickBot="1" x14ac:dyDescent="0.3">
      <c r="A15" s="9">
        <v>5</v>
      </c>
      <c r="B15" s="10" t="s">
        <v>31</v>
      </c>
      <c r="C15" s="2" t="s">
        <v>27</v>
      </c>
      <c r="D15" s="4" t="s">
        <v>315</v>
      </c>
      <c r="E15" s="14" t="s">
        <v>426</v>
      </c>
      <c r="F15" s="12" t="s">
        <v>540</v>
      </c>
      <c r="G15" s="12" t="s">
        <v>541</v>
      </c>
      <c r="H15" s="12" t="s">
        <v>542</v>
      </c>
      <c r="I15" s="12" t="s">
        <v>941</v>
      </c>
      <c r="J15" s="12">
        <v>100</v>
      </c>
      <c r="K15" s="5">
        <v>42705</v>
      </c>
      <c r="L15" s="5">
        <v>42946</v>
      </c>
      <c r="M15" s="8">
        <f t="shared" si="3"/>
        <v>34.428571428571431</v>
      </c>
      <c r="N15" s="4">
        <v>100</v>
      </c>
      <c r="O15" s="4"/>
      <c r="IQ15">
        <f t="shared" si="0"/>
        <v>181</v>
      </c>
      <c r="IR15">
        <f t="shared" si="1"/>
        <v>99</v>
      </c>
      <c r="IS15">
        <f t="shared" si="2"/>
        <v>142</v>
      </c>
      <c r="IT15" s="6">
        <v>1</v>
      </c>
    </row>
    <row r="16" spans="1:254" ht="18.75" customHeight="1" thickBot="1" x14ac:dyDescent="0.3">
      <c r="A16" s="9">
        <v>6</v>
      </c>
      <c r="B16" s="10" t="s">
        <v>32</v>
      </c>
      <c r="C16" s="2" t="s">
        <v>27</v>
      </c>
      <c r="D16" s="11" t="s">
        <v>315</v>
      </c>
      <c r="E16" s="14" t="s">
        <v>426</v>
      </c>
      <c r="F16" s="12" t="s">
        <v>540</v>
      </c>
      <c r="G16" s="12" t="s">
        <v>543</v>
      </c>
      <c r="H16" s="12" t="s">
        <v>544</v>
      </c>
      <c r="I16" s="12" t="s">
        <v>941</v>
      </c>
      <c r="J16" s="12">
        <v>100</v>
      </c>
      <c r="K16" s="5">
        <v>42735</v>
      </c>
      <c r="L16" s="5">
        <v>43008</v>
      </c>
      <c r="M16" s="8">
        <f t="shared" si="3"/>
        <v>39</v>
      </c>
      <c r="N16" s="4">
        <v>100</v>
      </c>
      <c r="O16" s="4"/>
      <c r="IQ16">
        <f t="shared" si="0"/>
        <v>181</v>
      </c>
      <c r="IR16">
        <f t="shared" si="1"/>
        <v>74</v>
      </c>
      <c r="IS16">
        <f t="shared" si="2"/>
        <v>113</v>
      </c>
      <c r="IT16" s="6">
        <v>1</v>
      </c>
    </row>
    <row r="17" spans="1:254" ht="18.75" customHeight="1" thickBot="1" x14ac:dyDescent="0.3">
      <c r="A17" s="9">
        <v>7</v>
      </c>
      <c r="B17" s="10" t="s">
        <v>33</v>
      </c>
      <c r="C17" s="2" t="s">
        <v>27</v>
      </c>
      <c r="D17" s="4" t="s">
        <v>315</v>
      </c>
      <c r="E17" s="14" t="s">
        <v>426</v>
      </c>
      <c r="F17" s="12" t="s">
        <v>540</v>
      </c>
      <c r="G17" s="12" t="s">
        <v>545</v>
      </c>
      <c r="H17" s="12" t="s">
        <v>546</v>
      </c>
      <c r="I17" s="12" t="s">
        <v>941</v>
      </c>
      <c r="J17" s="12">
        <v>100</v>
      </c>
      <c r="K17" s="5">
        <v>42705</v>
      </c>
      <c r="L17" s="5">
        <v>43069</v>
      </c>
      <c r="M17" s="8">
        <f t="shared" si="3"/>
        <v>52</v>
      </c>
      <c r="N17" s="4">
        <v>100</v>
      </c>
      <c r="O17" s="4"/>
      <c r="IQ17">
        <f t="shared" si="0"/>
        <v>181</v>
      </c>
      <c r="IR17">
        <f t="shared" si="1"/>
        <v>125</v>
      </c>
      <c r="IS17">
        <f t="shared" si="2"/>
        <v>207</v>
      </c>
      <c r="IT17" s="6">
        <v>1</v>
      </c>
    </row>
    <row r="18" spans="1:254" ht="18.75" customHeight="1" thickBot="1" x14ac:dyDescent="0.3">
      <c r="A18" s="9">
        <v>8</v>
      </c>
      <c r="B18" s="10" t="s">
        <v>34</v>
      </c>
      <c r="C18" s="2" t="s">
        <v>27</v>
      </c>
      <c r="D18" s="4" t="s">
        <v>315</v>
      </c>
      <c r="E18" s="14" t="s">
        <v>426</v>
      </c>
      <c r="F18" s="12" t="s">
        <v>540</v>
      </c>
      <c r="G18" s="12" t="s">
        <v>547</v>
      </c>
      <c r="H18" s="12" t="s">
        <v>548</v>
      </c>
      <c r="I18" s="12" t="s">
        <v>941</v>
      </c>
      <c r="J18" s="12">
        <v>100</v>
      </c>
      <c r="K18" s="5">
        <v>42826</v>
      </c>
      <c r="L18" s="5">
        <v>43100</v>
      </c>
      <c r="M18" s="8">
        <f t="shared" si="3"/>
        <v>39.142857142857146</v>
      </c>
      <c r="N18" s="4">
        <v>100</v>
      </c>
      <c r="O18" s="4"/>
      <c r="IQ18">
        <f t="shared" si="0"/>
        <v>181</v>
      </c>
      <c r="IR18">
        <f t="shared" si="1"/>
        <v>134</v>
      </c>
      <c r="IS18">
        <f t="shared" si="2"/>
        <v>210</v>
      </c>
      <c r="IT18" s="6">
        <v>1</v>
      </c>
    </row>
    <row r="19" spans="1:254" ht="18.75" customHeight="1" thickBot="1" x14ac:dyDescent="0.3">
      <c r="A19" s="9">
        <v>9</v>
      </c>
      <c r="B19" s="10" t="s">
        <v>35</v>
      </c>
      <c r="C19" s="2" t="s">
        <v>27</v>
      </c>
      <c r="D19" s="4" t="s">
        <v>316</v>
      </c>
      <c r="E19" s="14" t="s">
        <v>427</v>
      </c>
      <c r="F19" s="12" t="s">
        <v>955</v>
      </c>
      <c r="G19" s="12" t="s">
        <v>549</v>
      </c>
      <c r="H19" s="12" t="s">
        <v>550</v>
      </c>
      <c r="I19" s="12" t="s">
        <v>941</v>
      </c>
      <c r="J19" s="12">
        <v>100</v>
      </c>
      <c r="K19" s="5">
        <v>42583</v>
      </c>
      <c r="L19" s="5">
        <v>42735</v>
      </c>
      <c r="M19" s="8">
        <f t="shared" si="3"/>
        <v>21.714285714285715</v>
      </c>
      <c r="N19" s="4">
        <v>100</v>
      </c>
      <c r="O19" s="4"/>
      <c r="IQ19">
        <f t="shared" si="0"/>
        <v>13</v>
      </c>
      <c r="IR19">
        <f t="shared" si="1"/>
        <v>93</v>
      </c>
      <c r="IS19">
        <f t="shared" si="2"/>
        <v>95</v>
      </c>
      <c r="IT19" s="6">
        <v>1</v>
      </c>
    </row>
    <row r="20" spans="1:254" ht="18.75" customHeight="1" thickBot="1" x14ac:dyDescent="0.3">
      <c r="A20" s="9">
        <v>10</v>
      </c>
      <c r="B20" s="10" t="s">
        <v>36</v>
      </c>
      <c r="C20" s="2" t="s">
        <v>27</v>
      </c>
      <c r="D20" s="4" t="s">
        <v>316</v>
      </c>
      <c r="E20" s="14" t="s">
        <v>427</v>
      </c>
      <c r="F20" s="12" t="s">
        <v>540</v>
      </c>
      <c r="G20" s="12" t="s">
        <v>541</v>
      </c>
      <c r="H20" s="12" t="s">
        <v>542</v>
      </c>
      <c r="I20" s="12" t="s">
        <v>941</v>
      </c>
      <c r="J20" s="12">
        <v>100</v>
      </c>
      <c r="K20" s="5">
        <v>42705</v>
      </c>
      <c r="L20" s="5">
        <v>43008</v>
      </c>
      <c r="M20" s="8">
        <f t="shared" si="3"/>
        <v>43.285714285714285</v>
      </c>
      <c r="N20" s="4">
        <v>100</v>
      </c>
      <c r="O20" s="4"/>
      <c r="IQ20">
        <f t="shared" si="0"/>
        <v>181</v>
      </c>
      <c r="IR20">
        <f t="shared" si="1"/>
        <v>99</v>
      </c>
      <c r="IS20">
        <f t="shared" si="2"/>
        <v>142</v>
      </c>
      <c r="IT20" s="6">
        <v>1</v>
      </c>
    </row>
    <row r="21" spans="1:254" ht="18.75" customHeight="1" thickBot="1" x14ac:dyDescent="0.3">
      <c r="A21" s="9">
        <v>11</v>
      </c>
      <c r="B21" s="10" t="s">
        <v>37</v>
      </c>
      <c r="C21" s="2" t="s">
        <v>27</v>
      </c>
      <c r="D21" s="11" t="s">
        <v>316</v>
      </c>
      <c r="E21" s="14" t="s">
        <v>427</v>
      </c>
      <c r="F21" s="12" t="s">
        <v>540</v>
      </c>
      <c r="G21" s="12" t="s">
        <v>543</v>
      </c>
      <c r="H21" s="12" t="s">
        <v>544</v>
      </c>
      <c r="I21" s="12" t="s">
        <v>941</v>
      </c>
      <c r="J21" s="12">
        <v>100</v>
      </c>
      <c r="K21" s="5">
        <v>42735</v>
      </c>
      <c r="L21" s="5">
        <v>43008</v>
      </c>
      <c r="M21" s="8">
        <f t="shared" si="3"/>
        <v>39</v>
      </c>
      <c r="N21" s="4">
        <v>100</v>
      </c>
      <c r="O21" s="4"/>
      <c r="IQ21">
        <f t="shared" si="0"/>
        <v>181</v>
      </c>
      <c r="IR21">
        <f t="shared" si="1"/>
        <v>74</v>
      </c>
      <c r="IS21">
        <f t="shared" si="2"/>
        <v>113</v>
      </c>
      <c r="IT21" s="6">
        <v>1</v>
      </c>
    </row>
    <row r="22" spans="1:254" ht="18.75" customHeight="1" thickBot="1" x14ac:dyDescent="0.3">
      <c r="A22" s="9">
        <v>12</v>
      </c>
      <c r="B22" s="10" t="s">
        <v>38</v>
      </c>
      <c r="C22" s="2" t="s">
        <v>27</v>
      </c>
      <c r="D22" s="4" t="s">
        <v>316</v>
      </c>
      <c r="E22" s="14" t="s">
        <v>427</v>
      </c>
      <c r="F22" s="12" t="s">
        <v>540</v>
      </c>
      <c r="G22" s="12" t="s">
        <v>545</v>
      </c>
      <c r="H22" s="12" t="s">
        <v>546</v>
      </c>
      <c r="I22" s="12" t="s">
        <v>941</v>
      </c>
      <c r="J22" s="12">
        <v>100</v>
      </c>
      <c r="K22" s="5">
        <v>42705</v>
      </c>
      <c r="L22" s="5">
        <v>43069</v>
      </c>
      <c r="M22" s="8">
        <f t="shared" si="3"/>
        <v>52</v>
      </c>
      <c r="N22" s="4">
        <v>100</v>
      </c>
      <c r="O22" s="4"/>
      <c r="IQ22">
        <f t="shared" si="0"/>
        <v>181</v>
      </c>
      <c r="IR22">
        <f t="shared" si="1"/>
        <v>125</v>
      </c>
      <c r="IS22">
        <f t="shared" si="2"/>
        <v>207</v>
      </c>
      <c r="IT22" s="6">
        <v>1</v>
      </c>
    </row>
    <row r="23" spans="1:254" ht="18.75" customHeight="1" thickBot="1" x14ac:dyDescent="0.3">
      <c r="A23" s="9">
        <v>13</v>
      </c>
      <c r="B23" s="10" t="s">
        <v>39</v>
      </c>
      <c r="C23" s="2" t="s">
        <v>27</v>
      </c>
      <c r="D23" s="4" t="s">
        <v>316</v>
      </c>
      <c r="E23" s="14" t="s">
        <v>427</v>
      </c>
      <c r="F23" s="12" t="s">
        <v>540</v>
      </c>
      <c r="G23" s="12" t="s">
        <v>547</v>
      </c>
      <c r="H23" s="12" t="s">
        <v>548</v>
      </c>
      <c r="I23" s="12" t="s">
        <v>941</v>
      </c>
      <c r="J23" s="12">
        <v>100</v>
      </c>
      <c r="K23" s="5">
        <v>42826</v>
      </c>
      <c r="L23" s="5">
        <v>43100</v>
      </c>
      <c r="M23" s="8">
        <f t="shared" si="3"/>
        <v>39.142857142857146</v>
      </c>
      <c r="N23" s="4">
        <v>100</v>
      </c>
      <c r="O23" s="4"/>
      <c r="IQ23">
        <f t="shared" si="0"/>
        <v>181</v>
      </c>
      <c r="IR23">
        <f t="shared" si="1"/>
        <v>134</v>
      </c>
      <c r="IS23">
        <f t="shared" si="2"/>
        <v>210</v>
      </c>
      <c r="IT23" s="6">
        <v>1</v>
      </c>
    </row>
    <row r="24" spans="1:254" ht="18.75" customHeight="1" thickBot="1" x14ac:dyDescent="0.3">
      <c r="A24" s="9">
        <v>14</v>
      </c>
      <c r="B24" s="10" t="s">
        <v>40</v>
      </c>
      <c r="C24" s="2" t="s">
        <v>27</v>
      </c>
      <c r="D24" s="4" t="s">
        <v>317</v>
      </c>
      <c r="E24" s="14" t="s">
        <v>428</v>
      </c>
      <c r="F24" s="12" t="s">
        <v>551</v>
      </c>
      <c r="G24" s="12" t="s">
        <v>552</v>
      </c>
      <c r="H24" s="12" t="s">
        <v>553</v>
      </c>
      <c r="I24" s="12" t="s">
        <v>941</v>
      </c>
      <c r="J24" s="12">
        <v>100</v>
      </c>
      <c r="K24" s="5">
        <v>42552</v>
      </c>
      <c r="L24" s="5">
        <v>42855</v>
      </c>
      <c r="M24" s="8">
        <f t="shared" si="3"/>
        <v>43.285714285714285</v>
      </c>
      <c r="N24" s="4">
        <v>100</v>
      </c>
      <c r="O24" s="4"/>
      <c r="IQ24">
        <f t="shared" si="0"/>
        <v>242</v>
      </c>
      <c r="IR24">
        <f t="shared" si="1"/>
        <v>162</v>
      </c>
      <c r="IS24">
        <f t="shared" si="2"/>
        <v>157</v>
      </c>
      <c r="IT24" s="6">
        <v>1</v>
      </c>
    </row>
    <row r="25" spans="1:254" ht="18.75" customHeight="1" thickBot="1" x14ac:dyDescent="0.3">
      <c r="A25" s="9">
        <v>15</v>
      </c>
      <c r="B25" s="10" t="s">
        <v>41</v>
      </c>
      <c r="C25" s="2" t="s">
        <v>27</v>
      </c>
      <c r="D25" s="4" t="s">
        <v>317</v>
      </c>
      <c r="E25" s="14" t="s">
        <v>428</v>
      </c>
      <c r="F25" s="12" t="s">
        <v>551</v>
      </c>
      <c r="G25" s="12" t="s">
        <v>552</v>
      </c>
      <c r="H25" s="12" t="s">
        <v>554</v>
      </c>
      <c r="I25" s="12" t="s">
        <v>941</v>
      </c>
      <c r="J25" s="12">
        <v>100</v>
      </c>
      <c r="K25" s="5">
        <v>42552</v>
      </c>
      <c r="L25" s="5">
        <v>43663</v>
      </c>
      <c r="M25" s="8">
        <f t="shared" si="3"/>
        <v>158.71428571428572</v>
      </c>
      <c r="N25" s="4">
        <v>19</v>
      </c>
      <c r="O25" s="2" t="s">
        <v>25</v>
      </c>
      <c r="IQ25">
        <f t="shared" si="0"/>
        <v>242</v>
      </c>
      <c r="IR25">
        <f t="shared" si="1"/>
        <v>162</v>
      </c>
      <c r="IS25">
        <f t="shared" si="2"/>
        <v>72</v>
      </c>
      <c r="IT25" s="6">
        <v>1</v>
      </c>
    </row>
    <row r="26" spans="1:254" ht="18.75" customHeight="1" thickBot="1" x14ac:dyDescent="0.3">
      <c r="A26" s="9">
        <v>16</v>
      </c>
      <c r="B26" s="10" t="s">
        <v>42</v>
      </c>
      <c r="C26" s="2" t="s">
        <v>27</v>
      </c>
      <c r="D26" s="4" t="s">
        <v>317</v>
      </c>
      <c r="E26" s="14" t="s">
        <v>428</v>
      </c>
      <c r="F26" s="12" t="s">
        <v>551</v>
      </c>
      <c r="G26" s="12" t="s">
        <v>552</v>
      </c>
      <c r="H26" s="12" t="s">
        <v>555</v>
      </c>
      <c r="I26" s="12" t="s">
        <v>941</v>
      </c>
      <c r="J26" s="12">
        <v>100</v>
      </c>
      <c r="K26" s="5">
        <v>42552</v>
      </c>
      <c r="L26" s="5">
        <v>43644</v>
      </c>
      <c r="M26" s="8">
        <f t="shared" si="3"/>
        <v>156</v>
      </c>
      <c r="N26" s="4">
        <v>60</v>
      </c>
      <c r="O26" s="2" t="s">
        <v>25</v>
      </c>
      <c r="IQ26">
        <f t="shared" si="0"/>
        <v>242</v>
      </c>
      <c r="IR26">
        <f t="shared" si="1"/>
        <v>162</v>
      </c>
      <c r="IS26">
        <f t="shared" si="2"/>
        <v>134</v>
      </c>
      <c r="IT26" s="6">
        <v>1</v>
      </c>
    </row>
    <row r="27" spans="1:254" ht="18.75" customHeight="1" thickBot="1" x14ac:dyDescent="0.3">
      <c r="A27" s="9">
        <v>17</v>
      </c>
      <c r="B27" s="10" t="s">
        <v>43</v>
      </c>
      <c r="C27" s="2" t="s">
        <v>27</v>
      </c>
      <c r="D27" s="4" t="s">
        <v>317</v>
      </c>
      <c r="E27" s="14" t="s">
        <v>428</v>
      </c>
      <c r="F27" s="12" t="s">
        <v>551</v>
      </c>
      <c r="G27" s="12" t="s">
        <v>552</v>
      </c>
      <c r="H27" s="12" t="s">
        <v>556</v>
      </c>
      <c r="I27" s="12" t="s">
        <v>941</v>
      </c>
      <c r="J27" s="12">
        <v>100</v>
      </c>
      <c r="K27" s="5">
        <v>42583</v>
      </c>
      <c r="L27" s="5">
        <v>42794</v>
      </c>
      <c r="M27" s="8">
        <f t="shared" si="3"/>
        <v>30.142857142857142</v>
      </c>
      <c r="N27" s="4">
        <v>100</v>
      </c>
      <c r="O27" s="4"/>
      <c r="IQ27">
        <f t="shared" si="0"/>
        <v>242</v>
      </c>
      <c r="IR27">
        <f t="shared" si="1"/>
        <v>162</v>
      </c>
      <c r="IS27">
        <f t="shared" si="2"/>
        <v>197</v>
      </c>
      <c r="IT27" s="6">
        <v>0.5</v>
      </c>
    </row>
    <row r="28" spans="1:254" ht="18.75" customHeight="1" thickBot="1" x14ac:dyDescent="0.3">
      <c r="A28" s="9">
        <v>18</v>
      </c>
      <c r="B28" s="10" t="s">
        <v>44</v>
      </c>
      <c r="C28" s="2" t="s">
        <v>27</v>
      </c>
      <c r="D28" s="4" t="s">
        <v>318</v>
      </c>
      <c r="E28" s="14" t="s">
        <v>429</v>
      </c>
      <c r="F28" s="12" t="s">
        <v>551</v>
      </c>
      <c r="G28" s="12" t="s">
        <v>552</v>
      </c>
      <c r="H28" s="12" t="s">
        <v>553</v>
      </c>
      <c r="I28" s="12" t="s">
        <v>941</v>
      </c>
      <c r="J28" s="12">
        <v>100</v>
      </c>
      <c r="K28" s="5">
        <v>42552</v>
      </c>
      <c r="L28" s="5">
        <v>42855</v>
      </c>
      <c r="M28" s="8">
        <f t="shared" si="3"/>
        <v>43.285714285714285</v>
      </c>
      <c r="N28" s="4">
        <v>100</v>
      </c>
      <c r="O28" s="4"/>
      <c r="IQ28">
        <f t="shared" si="0"/>
        <v>242</v>
      </c>
      <c r="IR28">
        <f t="shared" si="1"/>
        <v>162</v>
      </c>
      <c r="IS28">
        <f t="shared" si="2"/>
        <v>157</v>
      </c>
      <c r="IT28" s="6">
        <v>1</v>
      </c>
    </row>
    <row r="29" spans="1:254" ht="18.75" customHeight="1" thickBot="1" x14ac:dyDescent="0.3">
      <c r="A29" s="9">
        <v>19</v>
      </c>
      <c r="B29" s="10" t="s">
        <v>45</v>
      </c>
      <c r="C29" s="2" t="s">
        <v>27</v>
      </c>
      <c r="D29" s="4" t="s">
        <v>318</v>
      </c>
      <c r="E29" s="14" t="s">
        <v>429</v>
      </c>
      <c r="F29" s="12" t="s">
        <v>551</v>
      </c>
      <c r="G29" s="12" t="s">
        <v>552</v>
      </c>
      <c r="H29" s="12" t="s">
        <v>554</v>
      </c>
      <c r="I29" s="12" t="s">
        <v>941</v>
      </c>
      <c r="J29" s="12">
        <v>100</v>
      </c>
      <c r="K29" s="5">
        <v>42552</v>
      </c>
      <c r="L29" s="5">
        <v>43663</v>
      </c>
      <c r="M29" s="8">
        <f t="shared" si="3"/>
        <v>158.71428571428572</v>
      </c>
      <c r="N29" s="4">
        <v>6</v>
      </c>
      <c r="O29" s="2" t="s">
        <v>25</v>
      </c>
      <c r="IQ29">
        <f t="shared" si="0"/>
        <v>242</v>
      </c>
      <c r="IR29">
        <f t="shared" si="1"/>
        <v>162</v>
      </c>
      <c r="IS29">
        <f t="shared" si="2"/>
        <v>72</v>
      </c>
      <c r="IT29" s="6">
        <v>0.5</v>
      </c>
    </row>
    <row r="30" spans="1:254" ht="18.75" customHeight="1" thickBot="1" x14ac:dyDescent="0.3">
      <c r="A30" s="9">
        <v>20</v>
      </c>
      <c r="B30" s="10" t="s">
        <v>46</v>
      </c>
      <c r="C30" s="2" t="s">
        <v>27</v>
      </c>
      <c r="D30" s="4" t="s">
        <v>318</v>
      </c>
      <c r="E30" s="14" t="s">
        <v>429</v>
      </c>
      <c r="F30" s="12" t="s">
        <v>551</v>
      </c>
      <c r="G30" s="12" t="s">
        <v>552</v>
      </c>
      <c r="H30" s="12" t="s">
        <v>555</v>
      </c>
      <c r="I30" s="12" t="s">
        <v>941</v>
      </c>
      <c r="J30" s="12">
        <v>100</v>
      </c>
      <c r="K30" s="5">
        <v>42552</v>
      </c>
      <c r="L30" s="5">
        <v>43644</v>
      </c>
      <c r="M30" s="8">
        <f t="shared" si="3"/>
        <v>156</v>
      </c>
      <c r="N30" s="4">
        <v>60</v>
      </c>
      <c r="O30" s="2" t="s">
        <v>25</v>
      </c>
      <c r="IQ30">
        <f t="shared" si="0"/>
        <v>242</v>
      </c>
      <c r="IR30">
        <f t="shared" si="1"/>
        <v>162</v>
      </c>
      <c r="IS30">
        <f t="shared" si="2"/>
        <v>134</v>
      </c>
      <c r="IT30" s="6">
        <v>1</v>
      </c>
    </row>
    <row r="31" spans="1:254" ht="18.75" customHeight="1" thickBot="1" x14ac:dyDescent="0.3">
      <c r="A31" s="9">
        <v>21</v>
      </c>
      <c r="B31" s="10" t="s">
        <v>47</v>
      </c>
      <c r="C31" s="2" t="s">
        <v>27</v>
      </c>
      <c r="D31" s="4" t="s">
        <v>318</v>
      </c>
      <c r="E31" s="14" t="s">
        <v>429</v>
      </c>
      <c r="F31" s="12" t="s">
        <v>551</v>
      </c>
      <c r="G31" s="12" t="s">
        <v>552</v>
      </c>
      <c r="H31" s="12" t="s">
        <v>556</v>
      </c>
      <c r="I31" s="12" t="s">
        <v>941</v>
      </c>
      <c r="J31" s="12">
        <v>100</v>
      </c>
      <c r="K31" s="5">
        <v>42583</v>
      </c>
      <c r="L31" s="5">
        <v>42794</v>
      </c>
      <c r="M31" s="8">
        <f t="shared" si="3"/>
        <v>30.142857142857142</v>
      </c>
      <c r="N31" s="4">
        <v>100</v>
      </c>
      <c r="O31" s="4"/>
      <c r="IQ31">
        <f t="shared" si="0"/>
        <v>242</v>
      </c>
      <c r="IR31">
        <f t="shared" si="1"/>
        <v>162</v>
      </c>
      <c r="IS31">
        <f t="shared" si="2"/>
        <v>197</v>
      </c>
      <c r="IT31" s="6">
        <v>1</v>
      </c>
    </row>
    <row r="32" spans="1:254" ht="18.75" customHeight="1" thickBot="1" x14ac:dyDescent="0.3">
      <c r="A32" s="9">
        <v>22</v>
      </c>
      <c r="B32" s="10" t="s">
        <v>48</v>
      </c>
      <c r="C32" s="2" t="s">
        <v>27</v>
      </c>
      <c r="D32" s="4" t="s">
        <v>319</v>
      </c>
      <c r="E32" s="14" t="s">
        <v>430</v>
      </c>
      <c r="F32" s="12" t="s">
        <v>557</v>
      </c>
      <c r="G32" s="12" t="s">
        <v>558</v>
      </c>
      <c r="H32" s="12" t="s">
        <v>558</v>
      </c>
      <c r="I32" s="12" t="s">
        <v>941</v>
      </c>
      <c r="J32" s="12">
        <v>100</v>
      </c>
      <c r="K32" s="5">
        <v>42583</v>
      </c>
      <c r="L32" s="5">
        <v>42947</v>
      </c>
      <c r="M32" s="8">
        <f t="shared" si="3"/>
        <v>52</v>
      </c>
      <c r="N32" s="4">
        <v>100</v>
      </c>
      <c r="O32" s="4"/>
      <c r="IQ32">
        <f t="shared" si="0"/>
        <v>239</v>
      </c>
      <c r="IR32">
        <f t="shared" si="1"/>
        <v>194</v>
      </c>
      <c r="IS32">
        <f t="shared" si="2"/>
        <v>194</v>
      </c>
      <c r="IT32" s="6">
        <v>0.5</v>
      </c>
    </row>
    <row r="33" spans="1:254" ht="18.75" customHeight="1" thickBot="1" x14ac:dyDescent="0.3">
      <c r="A33" s="9">
        <v>23</v>
      </c>
      <c r="B33" s="10" t="s">
        <v>49</v>
      </c>
      <c r="C33" s="2" t="s">
        <v>27</v>
      </c>
      <c r="D33" s="4" t="s">
        <v>320</v>
      </c>
      <c r="E33" s="14" t="s">
        <v>431</v>
      </c>
      <c r="F33" s="12" t="s">
        <v>559</v>
      </c>
      <c r="G33" s="12" t="s">
        <v>560</v>
      </c>
      <c r="H33" s="12" t="s">
        <v>561</v>
      </c>
      <c r="I33" s="12" t="s">
        <v>941</v>
      </c>
      <c r="J33" s="12">
        <v>100</v>
      </c>
      <c r="K33" s="5">
        <v>42552</v>
      </c>
      <c r="L33" s="5">
        <v>42613</v>
      </c>
      <c r="M33" s="8">
        <f t="shared" si="3"/>
        <v>8.7142857142857135</v>
      </c>
      <c r="N33" s="4">
        <v>100</v>
      </c>
      <c r="O33" s="4"/>
      <c r="IQ33">
        <f t="shared" si="0"/>
        <v>262</v>
      </c>
      <c r="IR33">
        <f t="shared" si="1"/>
        <v>355</v>
      </c>
      <c r="IS33">
        <f t="shared" si="2"/>
        <v>178</v>
      </c>
      <c r="IT33" s="6">
        <v>0.5</v>
      </c>
    </row>
    <row r="34" spans="1:254" ht="18.75" customHeight="1" thickBot="1" x14ac:dyDescent="0.3">
      <c r="A34" s="9">
        <v>24</v>
      </c>
      <c r="B34" s="10" t="s">
        <v>50</v>
      </c>
      <c r="C34" s="2" t="s">
        <v>27</v>
      </c>
      <c r="D34" s="4" t="s">
        <v>320</v>
      </c>
      <c r="E34" s="14" t="s">
        <v>431</v>
      </c>
      <c r="F34" s="12" t="s">
        <v>559</v>
      </c>
      <c r="G34" s="12" t="s">
        <v>562</v>
      </c>
      <c r="H34" s="12" t="s">
        <v>563</v>
      </c>
      <c r="I34" s="12" t="s">
        <v>941</v>
      </c>
      <c r="J34" s="12">
        <v>100</v>
      </c>
      <c r="K34" s="5">
        <v>42522</v>
      </c>
      <c r="L34" s="5">
        <v>42551</v>
      </c>
      <c r="M34" s="8">
        <f t="shared" si="3"/>
        <v>4.1428571428571432</v>
      </c>
      <c r="N34" s="4">
        <v>100</v>
      </c>
      <c r="O34" s="4"/>
      <c r="IQ34">
        <f t="shared" si="0"/>
        <v>262</v>
      </c>
      <c r="IR34">
        <f t="shared" si="1"/>
        <v>217</v>
      </c>
      <c r="IS34">
        <f t="shared" si="2"/>
        <v>203</v>
      </c>
      <c r="IT34" s="6">
        <v>0.4</v>
      </c>
    </row>
    <row r="35" spans="1:254" ht="18.75" customHeight="1" thickBot="1" x14ac:dyDescent="0.3">
      <c r="A35" s="9">
        <v>25</v>
      </c>
      <c r="B35" s="10" t="s">
        <v>51</v>
      </c>
      <c r="C35" s="2" t="s">
        <v>27</v>
      </c>
      <c r="D35" s="4" t="s">
        <v>321</v>
      </c>
      <c r="E35" s="14" t="s">
        <v>432</v>
      </c>
      <c r="F35" s="12" t="s">
        <v>564</v>
      </c>
      <c r="G35" s="12" t="s">
        <v>565</v>
      </c>
      <c r="H35" s="12" t="s">
        <v>566</v>
      </c>
      <c r="I35" s="12" t="s">
        <v>941</v>
      </c>
      <c r="J35" s="12">
        <v>100</v>
      </c>
      <c r="K35" s="5">
        <v>42583</v>
      </c>
      <c r="L35" s="5">
        <v>42613</v>
      </c>
      <c r="M35" s="8">
        <f t="shared" si="3"/>
        <v>4.2857142857142856</v>
      </c>
      <c r="N35" s="4">
        <v>100</v>
      </c>
      <c r="O35" s="4"/>
      <c r="IQ35">
        <f t="shared" si="0"/>
        <v>64</v>
      </c>
      <c r="IR35">
        <f t="shared" si="1"/>
        <v>133</v>
      </c>
      <c r="IS35">
        <f t="shared" si="2"/>
        <v>260</v>
      </c>
      <c r="IT35" s="6">
        <v>1</v>
      </c>
    </row>
    <row r="36" spans="1:254" ht="18.75" customHeight="1" thickBot="1" x14ac:dyDescent="0.3">
      <c r="A36" s="9">
        <v>26</v>
      </c>
      <c r="B36" s="10" t="s">
        <v>52</v>
      </c>
      <c r="C36" s="2" t="s">
        <v>27</v>
      </c>
      <c r="D36" s="4" t="s">
        <v>321</v>
      </c>
      <c r="E36" s="14" t="s">
        <v>432</v>
      </c>
      <c r="F36" s="12" t="s">
        <v>567</v>
      </c>
      <c r="G36" s="12" t="s">
        <v>956</v>
      </c>
      <c r="H36" s="12" t="s">
        <v>568</v>
      </c>
      <c r="I36" s="12" t="s">
        <v>941</v>
      </c>
      <c r="J36" s="12">
        <v>100</v>
      </c>
      <c r="K36" s="5">
        <v>42583</v>
      </c>
      <c r="L36" s="5">
        <v>42613</v>
      </c>
      <c r="M36" s="8">
        <f t="shared" si="3"/>
        <v>4.2857142857142856</v>
      </c>
      <c r="N36" s="4">
        <v>100</v>
      </c>
      <c r="O36" s="4"/>
      <c r="IQ36">
        <f t="shared" si="0"/>
        <v>40</v>
      </c>
      <c r="IR36">
        <f t="shared" si="1"/>
        <v>151</v>
      </c>
      <c r="IS36">
        <f t="shared" si="2"/>
        <v>210</v>
      </c>
      <c r="IT36" s="6">
        <v>1</v>
      </c>
    </row>
    <row r="37" spans="1:254" ht="18.75" customHeight="1" thickBot="1" x14ac:dyDescent="0.3">
      <c r="A37" s="9">
        <v>27</v>
      </c>
      <c r="B37" s="10" t="s">
        <v>53</v>
      </c>
      <c r="C37" s="2" t="s">
        <v>27</v>
      </c>
      <c r="D37" s="4" t="s">
        <v>322</v>
      </c>
      <c r="E37" s="14" t="s">
        <v>433</v>
      </c>
      <c r="F37" s="12" t="s">
        <v>569</v>
      </c>
      <c r="G37" s="12" t="s">
        <v>570</v>
      </c>
      <c r="H37" s="12" t="s">
        <v>571</v>
      </c>
      <c r="I37" s="12" t="s">
        <v>941</v>
      </c>
      <c r="J37" s="12">
        <v>100</v>
      </c>
      <c r="K37" s="5">
        <v>42644</v>
      </c>
      <c r="L37" s="5">
        <v>42794</v>
      </c>
      <c r="M37" s="8">
        <f t="shared" si="3"/>
        <v>21.428571428571427</v>
      </c>
      <c r="N37" s="4">
        <v>100</v>
      </c>
      <c r="O37" s="4"/>
      <c r="IQ37">
        <f t="shared" si="0"/>
        <v>110</v>
      </c>
      <c r="IR37">
        <f t="shared" si="1"/>
        <v>155</v>
      </c>
      <c r="IS37">
        <f t="shared" si="2"/>
        <v>269</v>
      </c>
      <c r="IT37" s="6">
        <v>1</v>
      </c>
    </row>
    <row r="38" spans="1:254" ht="18.75" customHeight="1" thickBot="1" x14ac:dyDescent="0.3">
      <c r="A38" s="9">
        <v>28</v>
      </c>
      <c r="B38" s="10" t="s">
        <v>54</v>
      </c>
      <c r="C38" s="2" t="s">
        <v>27</v>
      </c>
      <c r="D38" s="4" t="s">
        <v>323</v>
      </c>
      <c r="E38" s="14" t="s">
        <v>434</v>
      </c>
      <c r="F38" s="12" t="s">
        <v>572</v>
      </c>
      <c r="G38" s="12" t="s">
        <v>573</v>
      </c>
      <c r="H38" s="12" t="s">
        <v>574</v>
      </c>
      <c r="I38" s="12" t="s">
        <v>941</v>
      </c>
      <c r="J38" s="12">
        <v>100</v>
      </c>
      <c r="K38" s="5">
        <v>42583</v>
      </c>
      <c r="L38" s="5">
        <v>43008</v>
      </c>
      <c r="M38" s="8">
        <f t="shared" si="3"/>
        <v>60.714285714285715</v>
      </c>
      <c r="N38" s="4">
        <v>100</v>
      </c>
      <c r="O38" s="4"/>
      <c r="IQ38">
        <f t="shared" si="0"/>
        <v>70</v>
      </c>
      <c r="IR38">
        <f t="shared" si="1"/>
        <v>352</v>
      </c>
      <c r="IS38">
        <f t="shared" si="2"/>
        <v>365</v>
      </c>
      <c r="IT38" s="6">
        <v>1</v>
      </c>
    </row>
    <row r="39" spans="1:254" ht="18.75" customHeight="1" thickBot="1" x14ac:dyDescent="0.3">
      <c r="A39" s="9">
        <v>29</v>
      </c>
      <c r="B39" s="10" t="s">
        <v>55</v>
      </c>
      <c r="C39" s="2" t="s">
        <v>27</v>
      </c>
      <c r="D39" s="11" t="s">
        <v>324</v>
      </c>
      <c r="E39" s="14" t="s">
        <v>435</v>
      </c>
      <c r="F39" s="12" t="s">
        <v>551</v>
      </c>
      <c r="G39" s="12" t="s">
        <v>552</v>
      </c>
      <c r="H39" s="12" t="s">
        <v>553</v>
      </c>
      <c r="I39" s="12" t="s">
        <v>941</v>
      </c>
      <c r="J39" s="12">
        <v>100</v>
      </c>
      <c r="K39" s="5">
        <v>42552</v>
      </c>
      <c r="L39" s="5">
        <v>42855</v>
      </c>
      <c r="M39" s="8">
        <f t="shared" si="3"/>
        <v>43.285714285714285</v>
      </c>
      <c r="N39" s="4">
        <v>100</v>
      </c>
      <c r="O39" s="4"/>
      <c r="IQ39">
        <f t="shared" si="0"/>
        <v>242</v>
      </c>
      <c r="IR39">
        <f t="shared" si="1"/>
        <v>162</v>
      </c>
      <c r="IS39">
        <f t="shared" si="2"/>
        <v>157</v>
      </c>
      <c r="IT39" s="6">
        <v>0.6</v>
      </c>
    </row>
    <row r="40" spans="1:254" ht="18.75" customHeight="1" thickBot="1" x14ac:dyDescent="0.3">
      <c r="A40" s="9">
        <v>30</v>
      </c>
      <c r="B40" s="10" t="s">
        <v>56</v>
      </c>
      <c r="C40" s="2" t="s">
        <v>27</v>
      </c>
      <c r="D40" s="4" t="s">
        <v>324</v>
      </c>
      <c r="E40" s="14" t="s">
        <v>435</v>
      </c>
      <c r="F40" s="12" t="s">
        <v>551</v>
      </c>
      <c r="G40" s="12" t="s">
        <v>552</v>
      </c>
      <c r="H40" s="12" t="s">
        <v>554</v>
      </c>
      <c r="I40" s="12" t="s">
        <v>941</v>
      </c>
      <c r="J40" s="12">
        <v>100</v>
      </c>
      <c r="K40" s="5">
        <v>42552</v>
      </c>
      <c r="L40" s="5">
        <v>43663</v>
      </c>
      <c r="M40" s="8">
        <f t="shared" si="3"/>
        <v>158.71428571428572</v>
      </c>
      <c r="N40" s="4">
        <v>5</v>
      </c>
      <c r="O40" s="2" t="s">
        <v>25</v>
      </c>
      <c r="IQ40">
        <f t="shared" si="0"/>
        <v>242</v>
      </c>
      <c r="IR40">
        <f t="shared" si="1"/>
        <v>162</v>
      </c>
      <c r="IS40">
        <f t="shared" si="2"/>
        <v>72</v>
      </c>
      <c r="IT40" s="6">
        <v>0.5</v>
      </c>
    </row>
    <row r="41" spans="1:254" ht="18.75" customHeight="1" thickBot="1" x14ac:dyDescent="0.3">
      <c r="A41" s="9">
        <v>31</v>
      </c>
      <c r="B41" s="10" t="s">
        <v>57</v>
      </c>
      <c r="C41" s="2" t="s">
        <v>27</v>
      </c>
      <c r="D41" s="4" t="s">
        <v>324</v>
      </c>
      <c r="E41" s="14" t="s">
        <v>435</v>
      </c>
      <c r="F41" s="12" t="s">
        <v>551</v>
      </c>
      <c r="G41" s="12" t="s">
        <v>552</v>
      </c>
      <c r="H41" s="12" t="s">
        <v>555</v>
      </c>
      <c r="I41" s="12" t="s">
        <v>941</v>
      </c>
      <c r="J41" s="12">
        <v>100</v>
      </c>
      <c r="K41" s="5">
        <v>42552</v>
      </c>
      <c r="L41" s="5">
        <v>43644</v>
      </c>
      <c r="M41" s="8">
        <f t="shared" si="3"/>
        <v>156</v>
      </c>
      <c r="N41" s="4">
        <v>60</v>
      </c>
      <c r="O41" s="2" t="s">
        <v>25</v>
      </c>
      <c r="IQ41">
        <f t="shared" si="0"/>
        <v>242</v>
      </c>
      <c r="IR41">
        <f t="shared" si="1"/>
        <v>162</v>
      </c>
      <c r="IS41">
        <f t="shared" si="2"/>
        <v>134</v>
      </c>
      <c r="IT41" s="6">
        <v>0</v>
      </c>
    </row>
    <row r="42" spans="1:254" ht="18.75" customHeight="1" thickBot="1" x14ac:dyDescent="0.3">
      <c r="A42" s="9">
        <v>32</v>
      </c>
      <c r="B42" s="10" t="s">
        <v>58</v>
      </c>
      <c r="C42" s="2" t="s">
        <v>27</v>
      </c>
      <c r="D42" s="4" t="s">
        <v>324</v>
      </c>
      <c r="E42" s="14" t="s">
        <v>435</v>
      </c>
      <c r="F42" s="12" t="s">
        <v>551</v>
      </c>
      <c r="G42" s="12" t="s">
        <v>552</v>
      </c>
      <c r="H42" s="12" t="s">
        <v>556</v>
      </c>
      <c r="I42" s="12" t="s">
        <v>941</v>
      </c>
      <c r="J42" s="12">
        <v>100</v>
      </c>
      <c r="K42" s="5">
        <v>42583</v>
      </c>
      <c r="L42" s="5">
        <v>42794</v>
      </c>
      <c r="M42" s="8">
        <f t="shared" si="3"/>
        <v>30.142857142857142</v>
      </c>
      <c r="N42" s="4">
        <v>100</v>
      </c>
      <c r="O42" s="4"/>
      <c r="IQ42">
        <f t="shared" si="0"/>
        <v>242</v>
      </c>
      <c r="IR42">
        <f t="shared" si="1"/>
        <v>162</v>
      </c>
      <c r="IS42">
        <f t="shared" si="2"/>
        <v>197</v>
      </c>
      <c r="IT42" s="6">
        <v>0</v>
      </c>
    </row>
    <row r="43" spans="1:254" ht="18.75" customHeight="1" thickBot="1" x14ac:dyDescent="0.3">
      <c r="A43" s="9">
        <v>33</v>
      </c>
      <c r="B43" s="10" t="s">
        <v>59</v>
      </c>
      <c r="C43" s="2" t="s">
        <v>27</v>
      </c>
      <c r="D43" s="4" t="s">
        <v>325</v>
      </c>
      <c r="E43" s="14" t="s">
        <v>436</v>
      </c>
      <c r="F43" s="12" t="s">
        <v>575</v>
      </c>
      <c r="G43" s="12" t="s">
        <v>957</v>
      </c>
      <c r="H43" s="12" t="s">
        <v>576</v>
      </c>
      <c r="I43" s="12" t="s">
        <v>941</v>
      </c>
      <c r="J43" s="12">
        <v>100</v>
      </c>
      <c r="K43" s="5">
        <v>42583</v>
      </c>
      <c r="L43" s="5">
        <v>43585</v>
      </c>
      <c r="M43" s="8">
        <f t="shared" si="3"/>
        <v>143.14285714285714</v>
      </c>
      <c r="N43" s="4">
        <v>25</v>
      </c>
      <c r="O43" s="2" t="s">
        <v>25</v>
      </c>
      <c r="IQ43">
        <f t="shared" si="0"/>
        <v>380</v>
      </c>
      <c r="IR43">
        <f t="shared" si="1"/>
        <v>377</v>
      </c>
      <c r="IS43">
        <f t="shared" si="2"/>
        <v>203</v>
      </c>
      <c r="IT43" s="6">
        <v>0</v>
      </c>
    </row>
    <row r="44" spans="1:254" ht="18.75" customHeight="1" thickBot="1" x14ac:dyDescent="0.3">
      <c r="A44" s="9">
        <v>34</v>
      </c>
      <c r="B44" s="10" t="s">
        <v>60</v>
      </c>
      <c r="C44" s="2" t="s">
        <v>27</v>
      </c>
      <c r="D44" s="11" t="s">
        <v>326</v>
      </c>
      <c r="E44" s="14" t="s">
        <v>436</v>
      </c>
      <c r="F44" s="12" t="s">
        <v>575</v>
      </c>
      <c r="G44" s="12" t="s">
        <v>957</v>
      </c>
      <c r="H44" s="12" t="s">
        <v>577</v>
      </c>
      <c r="I44" s="13" t="s">
        <v>941</v>
      </c>
      <c r="J44" s="13">
        <v>100</v>
      </c>
      <c r="K44" s="5">
        <v>42583</v>
      </c>
      <c r="L44" s="5">
        <v>43585</v>
      </c>
      <c r="M44" s="8">
        <f t="shared" si="3"/>
        <v>143.14285714285714</v>
      </c>
      <c r="N44" s="4">
        <v>25</v>
      </c>
      <c r="O44" s="2" t="s">
        <v>25</v>
      </c>
      <c r="IQ44">
        <f t="shared" si="0"/>
        <v>380</v>
      </c>
      <c r="IR44">
        <f t="shared" si="1"/>
        <v>377</v>
      </c>
      <c r="IS44">
        <f t="shared" si="2"/>
        <v>157</v>
      </c>
      <c r="IT44" s="6">
        <v>0</v>
      </c>
    </row>
    <row r="45" spans="1:254" ht="18.75" customHeight="1" thickBot="1" x14ac:dyDescent="0.3">
      <c r="A45" s="9">
        <v>35</v>
      </c>
      <c r="B45" s="10" t="s">
        <v>61</v>
      </c>
      <c r="C45" s="2" t="s">
        <v>27</v>
      </c>
      <c r="D45" s="4" t="s">
        <v>327</v>
      </c>
      <c r="E45" s="14" t="s">
        <v>437</v>
      </c>
      <c r="F45" s="12" t="s">
        <v>578</v>
      </c>
      <c r="G45" s="12" t="s">
        <v>579</v>
      </c>
      <c r="H45" s="12" t="s">
        <v>580</v>
      </c>
      <c r="I45" s="12" t="s">
        <v>941</v>
      </c>
      <c r="J45" s="12">
        <v>100</v>
      </c>
      <c r="K45" s="5">
        <v>42583</v>
      </c>
      <c r="L45" s="5">
        <v>42947</v>
      </c>
      <c r="M45" s="8">
        <f t="shared" si="3"/>
        <v>52</v>
      </c>
      <c r="N45" s="4">
        <v>100</v>
      </c>
      <c r="O45" s="4"/>
      <c r="IQ45">
        <f t="shared" si="0"/>
        <v>198</v>
      </c>
      <c r="IR45">
        <f t="shared" si="1"/>
        <v>205</v>
      </c>
      <c r="IS45">
        <f t="shared" si="2"/>
        <v>294</v>
      </c>
      <c r="IT45" s="6">
        <v>1</v>
      </c>
    </row>
    <row r="46" spans="1:254" ht="18.75" customHeight="1" thickBot="1" x14ac:dyDescent="0.3">
      <c r="A46" s="9">
        <v>36</v>
      </c>
      <c r="B46" s="10" t="s">
        <v>62</v>
      </c>
      <c r="C46" s="2" t="s">
        <v>27</v>
      </c>
      <c r="D46" s="4" t="s">
        <v>328</v>
      </c>
      <c r="E46" s="14" t="s">
        <v>438</v>
      </c>
      <c r="F46" s="12" t="s">
        <v>581</v>
      </c>
      <c r="G46" s="12" t="s">
        <v>582</v>
      </c>
      <c r="H46" s="12" t="s">
        <v>583</v>
      </c>
      <c r="I46" s="12" t="s">
        <v>941</v>
      </c>
      <c r="J46" s="12">
        <v>100</v>
      </c>
      <c r="K46" s="5">
        <v>42552</v>
      </c>
      <c r="L46" s="5">
        <v>42582</v>
      </c>
      <c r="M46" s="8">
        <f t="shared" si="3"/>
        <v>4.2857142857142856</v>
      </c>
      <c r="N46" s="4">
        <v>100</v>
      </c>
      <c r="O46" s="4"/>
      <c r="IQ46">
        <f t="shared" si="0"/>
        <v>191</v>
      </c>
      <c r="IR46">
        <f t="shared" si="1"/>
        <v>178</v>
      </c>
      <c r="IS46">
        <f t="shared" si="2"/>
        <v>88</v>
      </c>
      <c r="IT46" s="6">
        <v>1</v>
      </c>
    </row>
    <row r="47" spans="1:254" ht="18.75" customHeight="1" thickBot="1" x14ac:dyDescent="0.3">
      <c r="A47" s="9">
        <v>37</v>
      </c>
      <c r="B47" s="10" t="s">
        <v>63</v>
      </c>
      <c r="C47" s="2" t="s">
        <v>27</v>
      </c>
      <c r="D47" s="11" t="s">
        <v>328</v>
      </c>
      <c r="E47" s="14" t="s">
        <v>438</v>
      </c>
      <c r="F47" s="12" t="s">
        <v>581</v>
      </c>
      <c r="G47" s="12" t="s">
        <v>584</v>
      </c>
      <c r="H47" s="12" t="s">
        <v>585</v>
      </c>
      <c r="I47" s="13" t="s">
        <v>942</v>
      </c>
      <c r="J47" s="13">
        <v>1</v>
      </c>
      <c r="K47" s="5">
        <v>42552</v>
      </c>
      <c r="L47" s="5">
        <v>43585</v>
      </c>
      <c r="M47" s="8">
        <f t="shared" si="3"/>
        <v>147.57142857142858</v>
      </c>
      <c r="N47" s="4">
        <v>10</v>
      </c>
      <c r="O47" s="2" t="s">
        <v>25</v>
      </c>
      <c r="IQ47">
        <f t="shared" si="0"/>
        <v>191</v>
      </c>
      <c r="IR47">
        <f t="shared" si="1"/>
        <v>128</v>
      </c>
      <c r="IS47">
        <f t="shared" si="2"/>
        <v>292</v>
      </c>
      <c r="IT47" s="6">
        <v>0</v>
      </c>
    </row>
    <row r="48" spans="1:254" ht="18.75" customHeight="1" thickBot="1" x14ac:dyDescent="0.3">
      <c r="A48" s="9">
        <v>38</v>
      </c>
      <c r="B48" s="10" t="s">
        <v>64</v>
      </c>
      <c r="C48" s="2" t="s">
        <v>27</v>
      </c>
      <c r="D48" s="4" t="s">
        <v>328</v>
      </c>
      <c r="E48" s="14" t="s">
        <v>438</v>
      </c>
      <c r="F48" s="12" t="s">
        <v>581</v>
      </c>
      <c r="G48" s="12" t="s">
        <v>586</v>
      </c>
      <c r="H48" s="12" t="s">
        <v>587</v>
      </c>
      <c r="I48" s="12" t="s">
        <v>941</v>
      </c>
      <c r="J48" s="12">
        <v>100</v>
      </c>
      <c r="K48" s="5">
        <v>42552</v>
      </c>
      <c r="L48" s="5">
        <v>43585</v>
      </c>
      <c r="M48" s="8">
        <f t="shared" si="3"/>
        <v>147.57142857142858</v>
      </c>
      <c r="N48" s="4">
        <v>10</v>
      </c>
      <c r="O48" s="2" t="s">
        <v>25</v>
      </c>
      <c r="IQ48">
        <f t="shared" si="0"/>
        <v>191</v>
      </c>
      <c r="IR48">
        <f t="shared" si="1"/>
        <v>104</v>
      </c>
      <c r="IS48">
        <f t="shared" si="2"/>
        <v>52</v>
      </c>
      <c r="IT48" s="6">
        <v>1</v>
      </c>
    </row>
    <row r="49" spans="1:254" ht="18.75" customHeight="1" thickBot="1" x14ac:dyDescent="0.3">
      <c r="A49" s="9">
        <v>39</v>
      </c>
      <c r="B49" s="10" t="s">
        <v>65</v>
      </c>
      <c r="C49" s="2" t="s">
        <v>27</v>
      </c>
      <c r="D49" s="4" t="s">
        <v>329</v>
      </c>
      <c r="E49" s="14" t="s">
        <v>439</v>
      </c>
      <c r="F49" s="12" t="s">
        <v>588</v>
      </c>
      <c r="G49" s="12" t="s">
        <v>589</v>
      </c>
      <c r="H49" s="12" t="s">
        <v>590</v>
      </c>
      <c r="I49" s="12" t="s">
        <v>941</v>
      </c>
      <c r="J49" s="12">
        <v>100</v>
      </c>
      <c r="K49" s="5">
        <v>42583</v>
      </c>
      <c r="L49" s="5">
        <v>42916</v>
      </c>
      <c r="M49" s="8">
        <f t="shared" si="3"/>
        <v>47.571428571428569</v>
      </c>
      <c r="N49" s="4">
        <v>100</v>
      </c>
      <c r="O49" s="4"/>
      <c r="IQ49">
        <f t="shared" si="0"/>
        <v>278</v>
      </c>
      <c r="IR49">
        <f t="shared" si="1"/>
        <v>171</v>
      </c>
      <c r="IS49">
        <f t="shared" si="2"/>
        <v>171</v>
      </c>
      <c r="IT49" s="6">
        <v>1</v>
      </c>
    </row>
    <row r="50" spans="1:254" ht="18.75" customHeight="1" thickBot="1" x14ac:dyDescent="0.3">
      <c r="A50" s="9">
        <v>40</v>
      </c>
      <c r="B50" s="10" t="s">
        <v>66</v>
      </c>
      <c r="C50" s="2" t="s">
        <v>27</v>
      </c>
      <c r="D50" s="4" t="s">
        <v>330</v>
      </c>
      <c r="E50" s="14" t="s">
        <v>440</v>
      </c>
      <c r="F50" s="12" t="s">
        <v>540</v>
      </c>
      <c r="G50" s="12" t="s">
        <v>541</v>
      </c>
      <c r="H50" s="12" t="s">
        <v>542</v>
      </c>
      <c r="I50" s="12" t="s">
        <v>941</v>
      </c>
      <c r="J50" s="12">
        <v>100</v>
      </c>
      <c r="K50" s="5">
        <v>42583</v>
      </c>
      <c r="L50" s="5">
        <v>43008</v>
      </c>
      <c r="M50" s="8">
        <f t="shared" si="3"/>
        <v>60.714285714285715</v>
      </c>
      <c r="N50" s="4">
        <v>100</v>
      </c>
      <c r="O50" s="4"/>
      <c r="IQ50">
        <f t="shared" si="0"/>
        <v>181</v>
      </c>
      <c r="IR50">
        <f t="shared" si="1"/>
        <v>99</v>
      </c>
      <c r="IS50">
        <f t="shared" si="2"/>
        <v>142</v>
      </c>
      <c r="IT50" s="6">
        <v>1</v>
      </c>
    </row>
    <row r="51" spans="1:254" ht="18.75" customHeight="1" thickBot="1" x14ac:dyDescent="0.3">
      <c r="A51" s="9">
        <v>41</v>
      </c>
      <c r="B51" s="10" t="s">
        <v>67</v>
      </c>
      <c r="C51" s="2" t="s">
        <v>27</v>
      </c>
      <c r="D51" s="4" t="s">
        <v>330</v>
      </c>
      <c r="E51" s="14" t="s">
        <v>440</v>
      </c>
      <c r="F51" s="12" t="s">
        <v>540</v>
      </c>
      <c r="G51" s="12" t="s">
        <v>543</v>
      </c>
      <c r="H51" s="12" t="s">
        <v>544</v>
      </c>
      <c r="I51" s="12" t="s">
        <v>941</v>
      </c>
      <c r="J51" s="12">
        <v>100</v>
      </c>
      <c r="K51" s="5">
        <v>42705</v>
      </c>
      <c r="L51" s="5">
        <v>43008</v>
      </c>
      <c r="M51" s="8">
        <f t="shared" si="3"/>
        <v>43.285714285714285</v>
      </c>
      <c r="N51" s="4">
        <v>100</v>
      </c>
      <c r="O51" s="4"/>
      <c r="IQ51">
        <f t="shared" si="0"/>
        <v>181</v>
      </c>
      <c r="IR51">
        <f t="shared" si="1"/>
        <v>74</v>
      </c>
      <c r="IS51">
        <f t="shared" si="2"/>
        <v>113</v>
      </c>
      <c r="IT51" s="6">
        <v>1</v>
      </c>
    </row>
    <row r="52" spans="1:254" ht="18.75" customHeight="1" thickBot="1" x14ac:dyDescent="0.3">
      <c r="A52" s="9">
        <v>42</v>
      </c>
      <c r="B52" s="10" t="s">
        <v>68</v>
      </c>
      <c r="C52" s="2" t="s">
        <v>27</v>
      </c>
      <c r="D52" s="4" t="s">
        <v>330</v>
      </c>
      <c r="E52" s="14" t="s">
        <v>440</v>
      </c>
      <c r="F52" s="12" t="s">
        <v>540</v>
      </c>
      <c r="G52" s="12" t="s">
        <v>545</v>
      </c>
      <c r="H52" s="12" t="s">
        <v>546</v>
      </c>
      <c r="I52" s="12" t="s">
        <v>941</v>
      </c>
      <c r="J52" s="12">
        <v>100</v>
      </c>
      <c r="K52" s="5">
        <v>42705</v>
      </c>
      <c r="L52" s="5">
        <v>43069</v>
      </c>
      <c r="M52" s="8">
        <f t="shared" si="3"/>
        <v>52</v>
      </c>
      <c r="N52" s="4">
        <v>100</v>
      </c>
      <c r="O52" s="4"/>
      <c r="IQ52">
        <f t="shared" si="0"/>
        <v>181</v>
      </c>
      <c r="IR52">
        <f t="shared" si="1"/>
        <v>125</v>
      </c>
      <c r="IS52">
        <f t="shared" si="2"/>
        <v>207</v>
      </c>
      <c r="IT52" s="6">
        <v>1</v>
      </c>
    </row>
    <row r="53" spans="1:254" ht="18.75" customHeight="1" thickBot="1" x14ac:dyDescent="0.3">
      <c r="A53" s="9">
        <v>43</v>
      </c>
      <c r="B53" s="10" t="s">
        <v>69</v>
      </c>
      <c r="C53" s="2" t="s">
        <v>27</v>
      </c>
      <c r="D53" s="4" t="s">
        <v>330</v>
      </c>
      <c r="E53" s="14" t="s">
        <v>440</v>
      </c>
      <c r="F53" s="12" t="s">
        <v>540</v>
      </c>
      <c r="G53" s="12" t="s">
        <v>547</v>
      </c>
      <c r="H53" s="12" t="s">
        <v>548</v>
      </c>
      <c r="I53" s="12" t="s">
        <v>941</v>
      </c>
      <c r="J53" s="12">
        <v>100</v>
      </c>
      <c r="K53" s="5">
        <v>42826</v>
      </c>
      <c r="L53" s="5">
        <v>43100</v>
      </c>
      <c r="M53" s="8">
        <f t="shared" si="3"/>
        <v>39.142857142857146</v>
      </c>
      <c r="N53" s="4">
        <v>100</v>
      </c>
      <c r="O53" s="4"/>
      <c r="IQ53">
        <f t="shared" si="0"/>
        <v>181</v>
      </c>
      <c r="IR53">
        <f t="shared" si="1"/>
        <v>134</v>
      </c>
      <c r="IS53">
        <f t="shared" si="2"/>
        <v>210</v>
      </c>
      <c r="IT53" s="6">
        <v>1</v>
      </c>
    </row>
    <row r="54" spans="1:254" ht="18.75" customHeight="1" thickBot="1" x14ac:dyDescent="0.3">
      <c r="A54" s="9">
        <v>44</v>
      </c>
      <c r="B54" s="10" t="s">
        <v>70</v>
      </c>
      <c r="C54" s="2" t="s">
        <v>27</v>
      </c>
      <c r="D54" s="4" t="s">
        <v>331</v>
      </c>
      <c r="E54" s="14" t="s">
        <v>441</v>
      </c>
      <c r="F54" s="12" t="s">
        <v>540</v>
      </c>
      <c r="G54" s="12" t="s">
        <v>541</v>
      </c>
      <c r="H54" s="12" t="s">
        <v>542</v>
      </c>
      <c r="I54" s="12" t="s">
        <v>941</v>
      </c>
      <c r="J54" s="12">
        <v>100</v>
      </c>
      <c r="K54" s="5">
        <v>42850</v>
      </c>
      <c r="L54" s="5">
        <v>42947</v>
      </c>
      <c r="M54" s="8">
        <f t="shared" si="3"/>
        <v>13.857142857142858</v>
      </c>
      <c r="N54" s="4">
        <v>100</v>
      </c>
      <c r="O54" s="4"/>
      <c r="IQ54">
        <f t="shared" si="0"/>
        <v>181</v>
      </c>
      <c r="IR54">
        <f t="shared" si="1"/>
        <v>99</v>
      </c>
      <c r="IS54">
        <f t="shared" si="2"/>
        <v>142</v>
      </c>
      <c r="IT54" s="6">
        <v>1</v>
      </c>
    </row>
    <row r="55" spans="1:254" ht="18.75" customHeight="1" thickBot="1" x14ac:dyDescent="0.3">
      <c r="A55" s="9">
        <v>45</v>
      </c>
      <c r="B55" s="10" t="s">
        <v>71</v>
      </c>
      <c r="C55" s="2" t="s">
        <v>27</v>
      </c>
      <c r="D55" s="4" t="s">
        <v>331</v>
      </c>
      <c r="E55" s="14" t="s">
        <v>441</v>
      </c>
      <c r="F55" s="12" t="s">
        <v>540</v>
      </c>
      <c r="G55" s="12" t="s">
        <v>543</v>
      </c>
      <c r="H55" s="12" t="s">
        <v>544</v>
      </c>
      <c r="I55" s="12" t="s">
        <v>941</v>
      </c>
      <c r="J55" s="12">
        <v>100</v>
      </c>
      <c r="K55" s="5">
        <v>42850</v>
      </c>
      <c r="L55" s="5">
        <v>42947</v>
      </c>
      <c r="M55" s="8">
        <f t="shared" si="3"/>
        <v>13.857142857142858</v>
      </c>
      <c r="N55" s="4">
        <v>100</v>
      </c>
      <c r="O55" s="4"/>
      <c r="IQ55">
        <f t="shared" si="0"/>
        <v>181</v>
      </c>
      <c r="IR55">
        <f t="shared" si="1"/>
        <v>74</v>
      </c>
      <c r="IS55">
        <f t="shared" si="2"/>
        <v>113</v>
      </c>
      <c r="IT55" s="6">
        <v>1</v>
      </c>
    </row>
    <row r="56" spans="1:254" ht="18.75" customHeight="1" thickBot="1" x14ac:dyDescent="0.3">
      <c r="A56" s="9">
        <v>46</v>
      </c>
      <c r="B56" s="10" t="s">
        <v>72</v>
      </c>
      <c r="C56" s="2" t="s">
        <v>27</v>
      </c>
      <c r="D56" s="4" t="s">
        <v>331</v>
      </c>
      <c r="E56" s="14" t="s">
        <v>441</v>
      </c>
      <c r="F56" s="12" t="s">
        <v>540</v>
      </c>
      <c r="G56" s="12" t="s">
        <v>545</v>
      </c>
      <c r="H56" s="12" t="s">
        <v>546</v>
      </c>
      <c r="I56" s="12" t="s">
        <v>941</v>
      </c>
      <c r="J56" s="12">
        <v>100</v>
      </c>
      <c r="K56" s="5">
        <v>42850</v>
      </c>
      <c r="L56" s="5">
        <v>43008</v>
      </c>
      <c r="M56" s="8">
        <f t="shared" si="3"/>
        <v>22.571428571428573</v>
      </c>
      <c r="N56" s="4">
        <v>100</v>
      </c>
      <c r="O56" s="4"/>
      <c r="IQ56">
        <f t="shared" si="0"/>
        <v>181</v>
      </c>
      <c r="IR56">
        <f t="shared" si="1"/>
        <v>125</v>
      </c>
      <c r="IS56">
        <f t="shared" si="2"/>
        <v>207</v>
      </c>
      <c r="IT56" s="6">
        <v>1</v>
      </c>
    </row>
    <row r="57" spans="1:254" ht="18.75" customHeight="1" thickBot="1" x14ac:dyDescent="0.3">
      <c r="A57" s="9">
        <v>47</v>
      </c>
      <c r="B57" s="10" t="s">
        <v>73</v>
      </c>
      <c r="C57" s="2" t="s">
        <v>27</v>
      </c>
      <c r="D57" s="4" t="s">
        <v>331</v>
      </c>
      <c r="E57" s="14" t="s">
        <v>441</v>
      </c>
      <c r="F57" s="12" t="s">
        <v>540</v>
      </c>
      <c r="G57" s="12" t="s">
        <v>547</v>
      </c>
      <c r="H57" s="12" t="s">
        <v>548</v>
      </c>
      <c r="I57" s="12" t="s">
        <v>941</v>
      </c>
      <c r="J57" s="12">
        <v>100</v>
      </c>
      <c r="K57" s="5">
        <v>42850</v>
      </c>
      <c r="L57" s="5">
        <v>43100</v>
      </c>
      <c r="M57" s="8">
        <f t="shared" si="3"/>
        <v>35.714285714285715</v>
      </c>
      <c r="N57" s="4">
        <v>100</v>
      </c>
      <c r="O57" s="4"/>
      <c r="IQ57">
        <f t="shared" si="0"/>
        <v>181</v>
      </c>
      <c r="IR57">
        <f t="shared" si="1"/>
        <v>134</v>
      </c>
      <c r="IS57">
        <f t="shared" si="2"/>
        <v>210</v>
      </c>
      <c r="IT57" s="6">
        <v>1</v>
      </c>
    </row>
    <row r="58" spans="1:254" ht="18.75" customHeight="1" thickBot="1" x14ac:dyDescent="0.3">
      <c r="A58" s="9">
        <v>48</v>
      </c>
      <c r="B58" s="10" t="s">
        <v>74</v>
      </c>
      <c r="C58" s="2" t="s">
        <v>27</v>
      </c>
      <c r="D58" s="4" t="s">
        <v>332</v>
      </c>
      <c r="E58" s="14" t="s">
        <v>442</v>
      </c>
      <c r="F58" s="12" t="s">
        <v>540</v>
      </c>
      <c r="G58" s="12" t="s">
        <v>541</v>
      </c>
      <c r="H58" s="12" t="s">
        <v>542</v>
      </c>
      <c r="I58" s="12" t="s">
        <v>941</v>
      </c>
      <c r="J58" s="12">
        <v>100</v>
      </c>
      <c r="K58" s="5">
        <v>42850</v>
      </c>
      <c r="L58" s="5">
        <v>42947</v>
      </c>
      <c r="M58" s="8">
        <f t="shared" si="3"/>
        <v>13.857142857142858</v>
      </c>
      <c r="N58" s="4">
        <v>100</v>
      </c>
      <c r="O58" s="4"/>
      <c r="IQ58">
        <f t="shared" si="0"/>
        <v>181</v>
      </c>
      <c r="IR58">
        <f t="shared" si="1"/>
        <v>99</v>
      </c>
      <c r="IS58">
        <f t="shared" si="2"/>
        <v>142</v>
      </c>
      <c r="IT58" s="6">
        <v>1</v>
      </c>
    </row>
    <row r="59" spans="1:254" ht="18.75" customHeight="1" thickBot="1" x14ac:dyDescent="0.3">
      <c r="A59" s="9">
        <v>49</v>
      </c>
      <c r="B59" s="10" t="s">
        <v>75</v>
      </c>
      <c r="C59" s="2" t="s">
        <v>27</v>
      </c>
      <c r="D59" s="4" t="s">
        <v>332</v>
      </c>
      <c r="E59" s="14" t="s">
        <v>442</v>
      </c>
      <c r="F59" s="12" t="s">
        <v>540</v>
      </c>
      <c r="G59" s="12" t="s">
        <v>543</v>
      </c>
      <c r="H59" s="12" t="s">
        <v>544</v>
      </c>
      <c r="I59" s="12" t="s">
        <v>941</v>
      </c>
      <c r="J59" s="12">
        <v>100</v>
      </c>
      <c r="K59" s="5">
        <v>42850</v>
      </c>
      <c r="L59" s="5">
        <v>42947</v>
      </c>
      <c r="M59" s="8">
        <f t="shared" si="3"/>
        <v>13.857142857142858</v>
      </c>
      <c r="N59" s="4">
        <v>100</v>
      </c>
      <c r="O59" s="4"/>
      <c r="IQ59">
        <f t="shared" si="0"/>
        <v>181</v>
      </c>
      <c r="IR59">
        <f t="shared" si="1"/>
        <v>74</v>
      </c>
      <c r="IS59">
        <f t="shared" si="2"/>
        <v>113</v>
      </c>
      <c r="IT59" s="6">
        <v>1</v>
      </c>
    </row>
    <row r="60" spans="1:254" ht="18.75" customHeight="1" thickBot="1" x14ac:dyDescent="0.3">
      <c r="A60" s="9">
        <v>50</v>
      </c>
      <c r="B60" s="10" t="s">
        <v>76</v>
      </c>
      <c r="C60" s="2" t="s">
        <v>27</v>
      </c>
      <c r="D60" s="11" t="s">
        <v>332</v>
      </c>
      <c r="E60" s="14" t="s">
        <v>442</v>
      </c>
      <c r="F60" s="12" t="s">
        <v>540</v>
      </c>
      <c r="G60" s="12" t="s">
        <v>545</v>
      </c>
      <c r="H60" s="12" t="s">
        <v>546</v>
      </c>
      <c r="I60" s="12" t="s">
        <v>941</v>
      </c>
      <c r="J60" s="12">
        <v>100</v>
      </c>
      <c r="K60" s="5">
        <v>42850</v>
      </c>
      <c r="L60" s="5">
        <v>43008</v>
      </c>
      <c r="M60" s="8">
        <f t="shared" si="3"/>
        <v>22.571428571428573</v>
      </c>
      <c r="N60" s="4">
        <v>100</v>
      </c>
      <c r="O60" s="4"/>
      <c r="IQ60">
        <f t="shared" si="0"/>
        <v>181</v>
      </c>
      <c r="IR60">
        <f t="shared" si="1"/>
        <v>125</v>
      </c>
      <c r="IS60">
        <f t="shared" si="2"/>
        <v>207</v>
      </c>
      <c r="IT60" s="6">
        <v>1</v>
      </c>
    </row>
    <row r="61" spans="1:254" ht="18.75" customHeight="1" thickBot="1" x14ac:dyDescent="0.3">
      <c r="A61" s="9">
        <v>51</v>
      </c>
      <c r="B61" s="10" t="s">
        <v>77</v>
      </c>
      <c r="C61" s="2" t="s">
        <v>27</v>
      </c>
      <c r="D61" s="11" t="s">
        <v>332</v>
      </c>
      <c r="E61" s="14" t="s">
        <v>442</v>
      </c>
      <c r="F61" s="12" t="s">
        <v>540</v>
      </c>
      <c r="G61" s="12" t="s">
        <v>547</v>
      </c>
      <c r="H61" s="12" t="s">
        <v>548</v>
      </c>
      <c r="I61" s="12" t="s">
        <v>941</v>
      </c>
      <c r="J61" s="12">
        <v>100</v>
      </c>
      <c r="K61" s="5">
        <v>42850</v>
      </c>
      <c r="L61" s="5">
        <v>43100</v>
      </c>
      <c r="M61" s="8">
        <f t="shared" si="3"/>
        <v>35.714285714285715</v>
      </c>
      <c r="N61" s="4">
        <v>100</v>
      </c>
      <c r="O61" s="4"/>
      <c r="IQ61">
        <f t="shared" si="0"/>
        <v>181</v>
      </c>
      <c r="IR61">
        <f t="shared" si="1"/>
        <v>134</v>
      </c>
      <c r="IS61">
        <f t="shared" si="2"/>
        <v>210</v>
      </c>
      <c r="IT61" s="6">
        <v>1</v>
      </c>
    </row>
    <row r="62" spans="1:254" ht="18.75" customHeight="1" thickBot="1" x14ac:dyDescent="0.3">
      <c r="A62" s="9">
        <v>52</v>
      </c>
      <c r="B62" s="10" t="s">
        <v>78</v>
      </c>
      <c r="C62" s="2" t="s">
        <v>27</v>
      </c>
      <c r="D62" s="4" t="s">
        <v>332</v>
      </c>
      <c r="E62" s="14" t="s">
        <v>442</v>
      </c>
      <c r="F62" s="12" t="s">
        <v>591</v>
      </c>
      <c r="G62" s="12" t="s">
        <v>592</v>
      </c>
      <c r="H62" s="12" t="s">
        <v>593</v>
      </c>
      <c r="I62" s="12" t="s">
        <v>941</v>
      </c>
      <c r="J62" s="12">
        <v>100</v>
      </c>
      <c r="K62" s="5">
        <v>42583</v>
      </c>
      <c r="L62" s="5">
        <v>42794</v>
      </c>
      <c r="M62" s="8">
        <f t="shared" si="3"/>
        <v>30.142857142857142</v>
      </c>
      <c r="N62" s="4">
        <v>100</v>
      </c>
      <c r="O62" s="4"/>
      <c r="IQ62">
        <f t="shared" si="0"/>
        <v>64</v>
      </c>
      <c r="IR62">
        <f t="shared" si="1"/>
        <v>104</v>
      </c>
      <c r="IS62">
        <f t="shared" si="2"/>
        <v>115</v>
      </c>
      <c r="IT62" s="6">
        <v>1</v>
      </c>
    </row>
    <row r="63" spans="1:254" ht="18.75" customHeight="1" thickBot="1" x14ac:dyDescent="0.3">
      <c r="A63" s="9">
        <v>53</v>
      </c>
      <c r="B63" s="10" t="s">
        <v>79</v>
      </c>
      <c r="C63" s="2" t="s">
        <v>27</v>
      </c>
      <c r="D63" s="4" t="s">
        <v>332</v>
      </c>
      <c r="E63" s="14" t="s">
        <v>442</v>
      </c>
      <c r="F63" s="12" t="s">
        <v>594</v>
      </c>
      <c r="G63" s="12" t="s">
        <v>595</v>
      </c>
      <c r="H63" s="12" t="s">
        <v>596</v>
      </c>
      <c r="I63" s="12" t="s">
        <v>941</v>
      </c>
      <c r="J63" s="12">
        <v>100</v>
      </c>
      <c r="K63" s="5">
        <v>42552</v>
      </c>
      <c r="L63" s="5">
        <v>42735</v>
      </c>
      <c r="M63" s="8">
        <f t="shared" si="3"/>
        <v>26.142857142857142</v>
      </c>
      <c r="N63" s="4">
        <v>100</v>
      </c>
      <c r="O63" s="4"/>
      <c r="IQ63">
        <f t="shared" si="0"/>
        <v>82</v>
      </c>
      <c r="IR63">
        <f t="shared" si="1"/>
        <v>173</v>
      </c>
      <c r="IS63">
        <f t="shared" si="2"/>
        <v>155</v>
      </c>
      <c r="IT63" s="6">
        <v>1</v>
      </c>
    </row>
    <row r="64" spans="1:254" ht="18.75" customHeight="1" thickBot="1" x14ac:dyDescent="0.3">
      <c r="A64" s="9">
        <v>54</v>
      </c>
      <c r="B64" s="10" t="s">
        <v>80</v>
      </c>
      <c r="C64" s="2" t="s">
        <v>27</v>
      </c>
      <c r="D64" s="4" t="s">
        <v>332</v>
      </c>
      <c r="E64" s="14" t="s">
        <v>442</v>
      </c>
      <c r="F64" s="12" t="s">
        <v>594</v>
      </c>
      <c r="G64" s="12" t="s">
        <v>597</v>
      </c>
      <c r="H64" s="12" t="s">
        <v>598</v>
      </c>
      <c r="I64" s="12" t="s">
        <v>941</v>
      </c>
      <c r="J64" s="12">
        <v>100</v>
      </c>
      <c r="K64" s="5">
        <v>42552</v>
      </c>
      <c r="L64" s="5">
        <v>42735</v>
      </c>
      <c r="M64" s="8">
        <f t="shared" si="3"/>
        <v>26.142857142857142</v>
      </c>
      <c r="N64" s="4">
        <v>100</v>
      </c>
      <c r="O64" s="4"/>
      <c r="IQ64">
        <f t="shared" si="0"/>
        <v>82</v>
      </c>
      <c r="IR64">
        <f t="shared" si="1"/>
        <v>89</v>
      </c>
      <c r="IS64">
        <f t="shared" si="2"/>
        <v>248</v>
      </c>
      <c r="IT64" s="6">
        <v>1</v>
      </c>
    </row>
    <row r="65" spans="1:254" ht="18.75" customHeight="1" thickBot="1" x14ac:dyDescent="0.3">
      <c r="A65" s="9">
        <v>55</v>
      </c>
      <c r="B65" s="10" t="s">
        <v>81</v>
      </c>
      <c r="C65" s="2" t="s">
        <v>27</v>
      </c>
      <c r="D65" s="4" t="s">
        <v>332</v>
      </c>
      <c r="E65" s="14" t="s">
        <v>442</v>
      </c>
      <c r="F65" s="12" t="s">
        <v>551</v>
      </c>
      <c r="G65" s="12" t="s">
        <v>552</v>
      </c>
      <c r="H65" s="12" t="s">
        <v>553</v>
      </c>
      <c r="I65" s="12" t="s">
        <v>941</v>
      </c>
      <c r="J65" s="12">
        <v>100</v>
      </c>
      <c r="K65" s="5">
        <v>42552</v>
      </c>
      <c r="L65" s="5">
        <v>42825</v>
      </c>
      <c r="M65" s="8">
        <f t="shared" si="3"/>
        <v>39</v>
      </c>
      <c r="N65" s="4">
        <v>100</v>
      </c>
      <c r="O65" s="4"/>
      <c r="IQ65">
        <f t="shared" si="0"/>
        <v>242</v>
      </c>
      <c r="IR65">
        <f t="shared" si="1"/>
        <v>162</v>
      </c>
      <c r="IS65">
        <f t="shared" si="2"/>
        <v>157</v>
      </c>
      <c r="IT65" s="6">
        <v>1</v>
      </c>
    </row>
    <row r="66" spans="1:254" ht="18.75" customHeight="1" thickBot="1" x14ac:dyDescent="0.3">
      <c r="A66" s="9">
        <v>56</v>
      </c>
      <c r="B66" s="10" t="s">
        <v>82</v>
      </c>
      <c r="C66" s="2" t="s">
        <v>27</v>
      </c>
      <c r="D66" s="11" t="s">
        <v>332</v>
      </c>
      <c r="E66" s="14" t="s">
        <v>442</v>
      </c>
      <c r="F66" s="12" t="s">
        <v>551</v>
      </c>
      <c r="G66" s="12" t="s">
        <v>552</v>
      </c>
      <c r="H66" s="12" t="s">
        <v>554</v>
      </c>
      <c r="I66" s="12" t="s">
        <v>941</v>
      </c>
      <c r="J66" s="12">
        <v>100</v>
      </c>
      <c r="K66" s="5">
        <v>42552</v>
      </c>
      <c r="L66" s="5">
        <v>43663</v>
      </c>
      <c r="M66" s="8">
        <f t="shared" si="3"/>
        <v>158.71428571428572</v>
      </c>
      <c r="N66" s="4">
        <v>67</v>
      </c>
      <c r="O66" s="2" t="s">
        <v>25</v>
      </c>
      <c r="IQ66">
        <f t="shared" si="0"/>
        <v>242</v>
      </c>
      <c r="IR66">
        <f t="shared" si="1"/>
        <v>162</v>
      </c>
      <c r="IS66">
        <f t="shared" si="2"/>
        <v>72</v>
      </c>
      <c r="IT66" s="6">
        <v>1</v>
      </c>
    </row>
    <row r="67" spans="1:254" ht="18.75" customHeight="1" thickBot="1" x14ac:dyDescent="0.3">
      <c r="A67" s="9">
        <v>57</v>
      </c>
      <c r="B67" s="10" t="s">
        <v>83</v>
      </c>
      <c r="C67" s="2" t="s">
        <v>27</v>
      </c>
      <c r="D67" s="11" t="s">
        <v>332</v>
      </c>
      <c r="E67" s="14" t="s">
        <v>442</v>
      </c>
      <c r="F67" s="12" t="s">
        <v>551</v>
      </c>
      <c r="G67" s="12" t="s">
        <v>552</v>
      </c>
      <c r="H67" s="12" t="s">
        <v>555</v>
      </c>
      <c r="I67" s="12" t="s">
        <v>941</v>
      </c>
      <c r="J67" s="12">
        <v>100</v>
      </c>
      <c r="K67" s="5">
        <v>42552</v>
      </c>
      <c r="L67" s="5">
        <v>43644</v>
      </c>
      <c r="M67" s="8">
        <f t="shared" si="3"/>
        <v>156</v>
      </c>
      <c r="N67" s="4">
        <v>60</v>
      </c>
      <c r="O67" s="2" t="s">
        <v>25</v>
      </c>
      <c r="IQ67">
        <f t="shared" si="0"/>
        <v>242</v>
      </c>
      <c r="IR67">
        <f t="shared" si="1"/>
        <v>162</v>
      </c>
      <c r="IS67">
        <f t="shared" si="2"/>
        <v>134</v>
      </c>
      <c r="IT67" s="6">
        <v>1</v>
      </c>
    </row>
    <row r="68" spans="1:254" ht="18.75" customHeight="1" thickBot="1" x14ac:dyDescent="0.3">
      <c r="A68" s="9">
        <v>58</v>
      </c>
      <c r="B68" s="10" t="s">
        <v>84</v>
      </c>
      <c r="C68" s="2" t="s">
        <v>27</v>
      </c>
      <c r="D68" s="4" t="s">
        <v>332</v>
      </c>
      <c r="E68" s="14" t="s">
        <v>442</v>
      </c>
      <c r="F68" s="12" t="s">
        <v>551</v>
      </c>
      <c r="G68" s="12" t="s">
        <v>552</v>
      </c>
      <c r="H68" s="12" t="s">
        <v>556</v>
      </c>
      <c r="I68" s="12" t="s">
        <v>941</v>
      </c>
      <c r="J68" s="12">
        <v>100</v>
      </c>
      <c r="K68" s="5">
        <v>42583</v>
      </c>
      <c r="L68" s="5">
        <v>42794</v>
      </c>
      <c r="M68" s="8">
        <f t="shared" si="3"/>
        <v>30.142857142857142</v>
      </c>
      <c r="N68" s="4">
        <v>100</v>
      </c>
      <c r="O68" s="4"/>
      <c r="IQ68">
        <f t="shared" si="0"/>
        <v>242</v>
      </c>
      <c r="IR68">
        <f t="shared" si="1"/>
        <v>162</v>
      </c>
      <c r="IS68">
        <f t="shared" si="2"/>
        <v>197</v>
      </c>
      <c r="IT68" s="6">
        <v>1</v>
      </c>
    </row>
    <row r="69" spans="1:254" ht="18.75" customHeight="1" thickBot="1" x14ac:dyDescent="0.3">
      <c r="A69" s="9">
        <v>59</v>
      </c>
      <c r="B69" s="10" t="s">
        <v>85</v>
      </c>
      <c r="C69" s="2" t="s">
        <v>27</v>
      </c>
      <c r="D69" s="4" t="s">
        <v>333</v>
      </c>
      <c r="E69" s="14" t="s">
        <v>443</v>
      </c>
      <c r="F69" s="12" t="s">
        <v>599</v>
      </c>
      <c r="G69" s="12" t="s">
        <v>600</v>
      </c>
      <c r="H69" s="12" t="s">
        <v>601</v>
      </c>
      <c r="I69" s="12" t="s">
        <v>941</v>
      </c>
      <c r="J69" s="12">
        <v>100</v>
      </c>
      <c r="K69" s="5">
        <v>43313</v>
      </c>
      <c r="L69" s="5">
        <v>43676</v>
      </c>
      <c r="M69" s="8">
        <f t="shared" si="3"/>
        <v>51.857142857142854</v>
      </c>
      <c r="N69" s="4">
        <v>0</v>
      </c>
      <c r="O69" s="2" t="s">
        <v>25</v>
      </c>
      <c r="IQ69">
        <f t="shared" si="0"/>
        <v>181</v>
      </c>
      <c r="IR69">
        <f t="shared" si="1"/>
        <v>101</v>
      </c>
      <c r="IS69">
        <f t="shared" si="2"/>
        <v>123</v>
      </c>
      <c r="IT69" s="6">
        <v>1</v>
      </c>
    </row>
    <row r="70" spans="1:254" ht="18.75" customHeight="1" thickBot="1" x14ac:dyDescent="0.3">
      <c r="A70" s="9">
        <v>60</v>
      </c>
      <c r="B70" s="10" t="s">
        <v>86</v>
      </c>
      <c r="C70" s="2" t="s">
        <v>27</v>
      </c>
      <c r="D70" s="4" t="s">
        <v>334</v>
      </c>
      <c r="E70" s="14" t="s">
        <v>444</v>
      </c>
      <c r="F70" s="12" t="s">
        <v>602</v>
      </c>
      <c r="G70" s="12" t="s">
        <v>603</v>
      </c>
      <c r="H70" s="12" t="s">
        <v>943</v>
      </c>
      <c r="I70" s="12" t="s">
        <v>941</v>
      </c>
      <c r="J70" s="12">
        <v>100</v>
      </c>
      <c r="K70" s="5">
        <v>42907</v>
      </c>
      <c r="L70" s="5">
        <v>43250</v>
      </c>
      <c r="M70" s="8">
        <f t="shared" si="3"/>
        <v>49</v>
      </c>
      <c r="N70" s="4">
        <v>100</v>
      </c>
      <c r="O70" s="4"/>
      <c r="IQ70">
        <f t="shared" si="0"/>
        <v>43</v>
      </c>
      <c r="IR70">
        <f t="shared" si="1"/>
        <v>79</v>
      </c>
      <c r="IS70">
        <f t="shared" si="2"/>
        <v>75</v>
      </c>
      <c r="IT70" s="6">
        <v>1</v>
      </c>
    </row>
    <row r="71" spans="1:254" ht="18.75" customHeight="1" thickBot="1" x14ac:dyDescent="0.3">
      <c r="A71" s="9">
        <v>61</v>
      </c>
      <c r="B71" s="10" t="s">
        <v>87</v>
      </c>
      <c r="C71" s="2" t="s">
        <v>27</v>
      </c>
      <c r="D71" s="4" t="s">
        <v>334</v>
      </c>
      <c r="E71" s="14" t="s">
        <v>444</v>
      </c>
      <c r="F71" s="12" t="s">
        <v>602</v>
      </c>
      <c r="G71" s="12" t="s">
        <v>603</v>
      </c>
      <c r="H71" s="12" t="s">
        <v>604</v>
      </c>
      <c r="I71" s="12" t="s">
        <v>941</v>
      </c>
      <c r="J71" s="12">
        <v>100</v>
      </c>
      <c r="K71" s="5">
        <v>42887</v>
      </c>
      <c r="L71" s="5">
        <v>43250</v>
      </c>
      <c r="M71" s="8">
        <f t="shared" si="3"/>
        <v>51.857142857142854</v>
      </c>
      <c r="N71" s="4">
        <v>100</v>
      </c>
      <c r="O71" s="4"/>
      <c r="IQ71">
        <f t="shared" si="0"/>
        <v>43</v>
      </c>
      <c r="IR71">
        <f t="shared" si="1"/>
        <v>79</v>
      </c>
      <c r="IS71">
        <f t="shared" si="2"/>
        <v>134</v>
      </c>
      <c r="IT71" s="6">
        <v>1</v>
      </c>
    </row>
    <row r="72" spans="1:254" ht="18.75" customHeight="1" thickBot="1" x14ac:dyDescent="0.3">
      <c r="A72" s="9">
        <v>62</v>
      </c>
      <c r="B72" s="10" t="s">
        <v>88</v>
      </c>
      <c r="C72" s="2" t="s">
        <v>27</v>
      </c>
      <c r="D72" s="4" t="s">
        <v>334</v>
      </c>
      <c r="E72" s="14" t="s">
        <v>444</v>
      </c>
      <c r="F72" s="12" t="s">
        <v>602</v>
      </c>
      <c r="G72" s="12" t="s">
        <v>603</v>
      </c>
      <c r="H72" s="12" t="s">
        <v>605</v>
      </c>
      <c r="I72" s="12" t="s">
        <v>941</v>
      </c>
      <c r="J72" s="12">
        <v>100</v>
      </c>
      <c r="K72" s="5">
        <v>42887</v>
      </c>
      <c r="L72" s="5">
        <v>43250</v>
      </c>
      <c r="M72" s="8">
        <f t="shared" si="3"/>
        <v>51.857142857142854</v>
      </c>
      <c r="N72" s="4">
        <v>100</v>
      </c>
      <c r="O72" s="4"/>
      <c r="IQ72">
        <f t="shared" si="0"/>
        <v>43</v>
      </c>
      <c r="IR72">
        <f t="shared" si="1"/>
        <v>79</v>
      </c>
      <c r="IS72">
        <f t="shared" si="2"/>
        <v>96</v>
      </c>
      <c r="IT72" s="6">
        <v>1</v>
      </c>
    </row>
    <row r="73" spans="1:254" ht="18.75" customHeight="1" thickBot="1" x14ac:dyDescent="0.3">
      <c r="A73" s="9">
        <v>63</v>
      </c>
      <c r="B73" s="10" t="s">
        <v>89</v>
      </c>
      <c r="C73" s="2" t="s">
        <v>27</v>
      </c>
      <c r="D73" s="4" t="s">
        <v>334</v>
      </c>
      <c r="E73" s="14" t="s">
        <v>444</v>
      </c>
      <c r="F73" s="12" t="s">
        <v>602</v>
      </c>
      <c r="G73" s="12" t="s">
        <v>603</v>
      </c>
      <c r="H73" s="12" t="s">
        <v>944</v>
      </c>
      <c r="I73" s="12" t="s">
        <v>942</v>
      </c>
      <c r="J73" s="12">
        <v>1</v>
      </c>
      <c r="K73" s="5">
        <v>42907</v>
      </c>
      <c r="L73" s="5">
        <v>43646</v>
      </c>
      <c r="M73" s="8">
        <f t="shared" si="3"/>
        <v>105.57142857142857</v>
      </c>
      <c r="N73" s="4">
        <v>60</v>
      </c>
      <c r="O73" s="2" t="s">
        <v>25</v>
      </c>
      <c r="IQ73">
        <f t="shared" si="0"/>
        <v>43</v>
      </c>
      <c r="IR73">
        <f t="shared" si="1"/>
        <v>79</v>
      </c>
      <c r="IS73">
        <f t="shared" si="2"/>
        <v>87</v>
      </c>
      <c r="IT73" s="6">
        <v>1</v>
      </c>
    </row>
    <row r="74" spans="1:254" ht="18.75" customHeight="1" thickBot="1" x14ac:dyDescent="0.3">
      <c r="A74" s="9">
        <v>64</v>
      </c>
      <c r="B74" s="10" t="s">
        <v>90</v>
      </c>
      <c r="C74" s="2" t="s">
        <v>27</v>
      </c>
      <c r="D74" s="4" t="s">
        <v>334</v>
      </c>
      <c r="E74" s="14" t="s">
        <v>444</v>
      </c>
      <c r="F74" s="12" t="s">
        <v>602</v>
      </c>
      <c r="G74" s="12" t="s">
        <v>603</v>
      </c>
      <c r="H74" s="12" t="s">
        <v>606</v>
      </c>
      <c r="I74" s="12" t="s">
        <v>942</v>
      </c>
      <c r="J74" s="12">
        <v>1</v>
      </c>
      <c r="K74" s="5">
        <v>42907</v>
      </c>
      <c r="L74" s="5">
        <v>43646</v>
      </c>
      <c r="M74" s="8">
        <f t="shared" si="3"/>
        <v>105.57142857142857</v>
      </c>
      <c r="N74" s="4">
        <v>50</v>
      </c>
      <c r="O74" s="2" t="s">
        <v>25</v>
      </c>
      <c r="IQ74">
        <f t="shared" si="0"/>
        <v>43</v>
      </c>
      <c r="IR74">
        <f t="shared" si="1"/>
        <v>79</v>
      </c>
      <c r="IS74">
        <f t="shared" si="2"/>
        <v>56</v>
      </c>
      <c r="IT74" s="6">
        <v>1</v>
      </c>
    </row>
    <row r="75" spans="1:254" ht="18.75" customHeight="1" thickBot="1" x14ac:dyDescent="0.3">
      <c r="A75" s="9">
        <v>65</v>
      </c>
      <c r="B75" s="10" t="s">
        <v>91</v>
      </c>
      <c r="C75" s="2" t="s">
        <v>27</v>
      </c>
      <c r="D75" s="4" t="s">
        <v>335</v>
      </c>
      <c r="E75" s="14" t="s">
        <v>445</v>
      </c>
      <c r="F75" s="12" t="s">
        <v>607</v>
      </c>
      <c r="G75" s="12" t="s">
        <v>608</v>
      </c>
      <c r="H75" s="12" t="s">
        <v>609</v>
      </c>
      <c r="I75" s="12" t="s">
        <v>941</v>
      </c>
      <c r="J75" s="12">
        <v>100</v>
      </c>
      <c r="K75" s="5">
        <v>42948</v>
      </c>
      <c r="L75" s="5">
        <v>43008</v>
      </c>
      <c r="M75" s="8">
        <f t="shared" si="3"/>
        <v>8.5714285714285712</v>
      </c>
      <c r="N75" s="4">
        <v>100</v>
      </c>
      <c r="O75" s="4"/>
      <c r="IQ75">
        <f t="shared" ref="IQ75:IQ138" si="4">+LEN(F75)</f>
        <v>118</v>
      </c>
      <c r="IR75">
        <f t="shared" ref="IR75:IR138" si="5">+LEN(G75)</f>
        <v>260</v>
      </c>
      <c r="IS75">
        <f t="shared" ref="IS75:IS138" si="6">+LEN(H75)</f>
        <v>158</v>
      </c>
      <c r="IT75" s="6">
        <v>1</v>
      </c>
    </row>
    <row r="76" spans="1:254" ht="18.75" customHeight="1" thickBot="1" x14ac:dyDescent="0.3">
      <c r="A76" s="9">
        <v>66</v>
      </c>
      <c r="B76" s="10" t="s">
        <v>92</v>
      </c>
      <c r="C76" s="2" t="s">
        <v>27</v>
      </c>
      <c r="D76" s="4" t="s">
        <v>335</v>
      </c>
      <c r="E76" s="14" t="s">
        <v>445</v>
      </c>
      <c r="F76" s="12" t="s">
        <v>607</v>
      </c>
      <c r="G76" s="12" t="s">
        <v>608</v>
      </c>
      <c r="H76" s="12" t="s">
        <v>610</v>
      </c>
      <c r="I76" s="12" t="s">
        <v>941</v>
      </c>
      <c r="J76" s="12">
        <v>100</v>
      </c>
      <c r="K76" s="5">
        <v>43009</v>
      </c>
      <c r="L76" s="5">
        <v>43220</v>
      </c>
      <c r="M76" s="8">
        <f t="shared" ref="M76:M139" si="7">(+L76-K76)/7</f>
        <v>30.142857142857142</v>
      </c>
      <c r="N76" s="4">
        <v>100</v>
      </c>
      <c r="O76" s="4"/>
      <c r="IQ76">
        <f t="shared" si="4"/>
        <v>118</v>
      </c>
      <c r="IR76">
        <f t="shared" si="5"/>
        <v>260</v>
      </c>
      <c r="IS76">
        <f t="shared" si="6"/>
        <v>68</v>
      </c>
      <c r="IT76" s="6">
        <v>1</v>
      </c>
    </row>
    <row r="77" spans="1:254" ht="18.75" customHeight="1" thickBot="1" x14ac:dyDescent="0.3">
      <c r="A77" s="9">
        <v>67</v>
      </c>
      <c r="B77" s="10" t="s">
        <v>93</v>
      </c>
      <c r="C77" s="2" t="s">
        <v>27</v>
      </c>
      <c r="D77" s="4" t="s">
        <v>336</v>
      </c>
      <c r="E77" s="14" t="s">
        <v>951</v>
      </c>
      <c r="F77" s="12" t="s">
        <v>611</v>
      </c>
      <c r="G77" s="12" t="s">
        <v>612</v>
      </c>
      <c r="H77" s="12" t="s">
        <v>613</v>
      </c>
      <c r="I77" s="12" t="s">
        <v>941</v>
      </c>
      <c r="J77" s="12">
        <v>100</v>
      </c>
      <c r="K77" s="5">
        <v>42962</v>
      </c>
      <c r="L77" s="5">
        <v>43159</v>
      </c>
      <c r="M77" s="8">
        <f t="shared" si="7"/>
        <v>28.142857142857142</v>
      </c>
      <c r="N77" s="4">
        <v>100</v>
      </c>
      <c r="O77" s="4"/>
      <c r="IQ77">
        <f t="shared" si="4"/>
        <v>100</v>
      </c>
      <c r="IR77">
        <f t="shared" si="5"/>
        <v>121</v>
      </c>
      <c r="IS77">
        <f t="shared" si="6"/>
        <v>121</v>
      </c>
      <c r="IT77" s="6">
        <v>1</v>
      </c>
    </row>
    <row r="78" spans="1:254" ht="18.75" customHeight="1" thickBot="1" x14ac:dyDescent="0.3">
      <c r="A78" s="9">
        <v>68</v>
      </c>
      <c r="B78" s="10" t="s">
        <v>94</v>
      </c>
      <c r="C78" s="2" t="s">
        <v>27</v>
      </c>
      <c r="D78" s="4" t="s">
        <v>336</v>
      </c>
      <c r="E78" s="14" t="s">
        <v>951</v>
      </c>
      <c r="F78" s="12" t="s">
        <v>611</v>
      </c>
      <c r="G78" s="12" t="s">
        <v>614</v>
      </c>
      <c r="H78" s="12" t="s">
        <v>615</v>
      </c>
      <c r="I78" s="12" t="s">
        <v>941</v>
      </c>
      <c r="J78" s="12">
        <v>100</v>
      </c>
      <c r="K78" s="5">
        <v>43040</v>
      </c>
      <c r="L78" s="5">
        <v>43100</v>
      </c>
      <c r="M78" s="8">
        <f t="shared" si="7"/>
        <v>8.5714285714285712</v>
      </c>
      <c r="N78" s="4">
        <v>100</v>
      </c>
      <c r="O78" s="4"/>
      <c r="IQ78">
        <f t="shared" si="4"/>
        <v>100</v>
      </c>
      <c r="IR78">
        <f t="shared" si="5"/>
        <v>46</v>
      </c>
      <c r="IS78">
        <f t="shared" si="6"/>
        <v>124</v>
      </c>
      <c r="IT78" s="6">
        <v>1</v>
      </c>
    </row>
    <row r="79" spans="1:254" ht="18.75" customHeight="1" thickBot="1" x14ac:dyDescent="0.3">
      <c r="A79" s="9">
        <v>69</v>
      </c>
      <c r="B79" s="10" t="s">
        <v>95</v>
      </c>
      <c r="C79" s="2" t="s">
        <v>27</v>
      </c>
      <c r="D79" s="11" t="s">
        <v>336</v>
      </c>
      <c r="E79" s="14" t="s">
        <v>951</v>
      </c>
      <c r="F79" s="12" t="s">
        <v>611</v>
      </c>
      <c r="G79" s="12" t="s">
        <v>616</v>
      </c>
      <c r="H79" s="12" t="s">
        <v>617</v>
      </c>
      <c r="I79" s="12" t="s">
        <v>941</v>
      </c>
      <c r="J79" s="12">
        <v>100</v>
      </c>
      <c r="K79" s="5">
        <v>43040</v>
      </c>
      <c r="L79" s="5">
        <v>43646</v>
      </c>
      <c r="M79" s="8">
        <f t="shared" si="7"/>
        <v>86.571428571428569</v>
      </c>
      <c r="N79" s="4">
        <v>50</v>
      </c>
      <c r="O79" s="2" t="s">
        <v>25</v>
      </c>
      <c r="IQ79">
        <f t="shared" si="4"/>
        <v>100</v>
      </c>
      <c r="IR79">
        <f t="shared" si="5"/>
        <v>104</v>
      </c>
      <c r="IS79">
        <f t="shared" si="6"/>
        <v>114</v>
      </c>
      <c r="IT79" s="6">
        <v>1</v>
      </c>
    </row>
    <row r="80" spans="1:254" ht="18.75" customHeight="1" thickBot="1" x14ac:dyDescent="0.3">
      <c r="A80" s="9">
        <v>70</v>
      </c>
      <c r="B80" s="10" t="s">
        <v>96</v>
      </c>
      <c r="C80" s="2" t="s">
        <v>27</v>
      </c>
      <c r="D80" s="11" t="s">
        <v>337</v>
      </c>
      <c r="E80" s="14" t="s">
        <v>446</v>
      </c>
      <c r="F80" s="12" t="s">
        <v>618</v>
      </c>
      <c r="G80" s="12" t="s">
        <v>619</v>
      </c>
      <c r="H80" s="12" t="s">
        <v>620</v>
      </c>
      <c r="I80" s="12" t="s">
        <v>941</v>
      </c>
      <c r="J80" s="12">
        <v>100</v>
      </c>
      <c r="K80" s="5">
        <v>42979</v>
      </c>
      <c r="L80" s="5">
        <v>43342</v>
      </c>
      <c r="M80" s="8">
        <f t="shared" si="7"/>
        <v>51.857142857142854</v>
      </c>
      <c r="N80" s="4">
        <v>100</v>
      </c>
      <c r="O80" s="4"/>
      <c r="IQ80">
        <f t="shared" si="4"/>
        <v>82</v>
      </c>
      <c r="IR80">
        <f t="shared" si="5"/>
        <v>152</v>
      </c>
      <c r="IS80">
        <f t="shared" si="6"/>
        <v>191</v>
      </c>
      <c r="IT80" s="6">
        <v>0</v>
      </c>
    </row>
    <row r="81" spans="1:254" ht="18.75" customHeight="1" thickBot="1" x14ac:dyDescent="0.3">
      <c r="A81" s="9">
        <v>71</v>
      </c>
      <c r="B81" s="10" t="s">
        <v>97</v>
      </c>
      <c r="C81" s="2" t="s">
        <v>27</v>
      </c>
      <c r="D81" s="4" t="s">
        <v>337</v>
      </c>
      <c r="E81" s="14" t="s">
        <v>446</v>
      </c>
      <c r="F81" s="12" t="s">
        <v>618</v>
      </c>
      <c r="G81" s="12" t="s">
        <v>621</v>
      </c>
      <c r="H81" s="12" t="s">
        <v>622</v>
      </c>
      <c r="I81" s="12" t="s">
        <v>941</v>
      </c>
      <c r="J81" s="12">
        <v>100</v>
      </c>
      <c r="K81" s="5">
        <v>42979</v>
      </c>
      <c r="L81" s="5">
        <v>43342</v>
      </c>
      <c r="M81" s="8">
        <f t="shared" si="7"/>
        <v>51.857142857142854</v>
      </c>
      <c r="N81" s="4">
        <v>100</v>
      </c>
      <c r="O81" s="4"/>
      <c r="IQ81">
        <f t="shared" si="4"/>
        <v>82</v>
      </c>
      <c r="IR81">
        <f t="shared" si="5"/>
        <v>81</v>
      </c>
      <c r="IS81">
        <f t="shared" si="6"/>
        <v>150</v>
      </c>
      <c r="IT81" s="6">
        <v>0</v>
      </c>
    </row>
    <row r="82" spans="1:254" ht="18.75" customHeight="1" thickBot="1" x14ac:dyDescent="0.3">
      <c r="A82" s="9">
        <v>72</v>
      </c>
      <c r="B82" s="10" t="s">
        <v>98</v>
      </c>
      <c r="C82" s="2" t="s">
        <v>27</v>
      </c>
      <c r="D82" s="11" t="s">
        <v>337</v>
      </c>
      <c r="E82" s="14" t="s">
        <v>446</v>
      </c>
      <c r="F82" s="12" t="s">
        <v>618</v>
      </c>
      <c r="G82" s="12" t="s">
        <v>623</v>
      </c>
      <c r="H82" s="12" t="s">
        <v>623</v>
      </c>
      <c r="I82" s="12" t="s">
        <v>941</v>
      </c>
      <c r="J82" s="12">
        <v>100</v>
      </c>
      <c r="K82" s="5">
        <v>42979</v>
      </c>
      <c r="L82" s="5">
        <v>43342</v>
      </c>
      <c r="M82" s="8">
        <f t="shared" si="7"/>
        <v>51.857142857142854</v>
      </c>
      <c r="N82" s="4">
        <v>100</v>
      </c>
      <c r="O82" s="4"/>
      <c r="IQ82">
        <f t="shared" si="4"/>
        <v>82</v>
      </c>
      <c r="IR82">
        <f t="shared" si="5"/>
        <v>50</v>
      </c>
      <c r="IS82">
        <f t="shared" si="6"/>
        <v>50</v>
      </c>
      <c r="IT82" s="6">
        <v>0</v>
      </c>
    </row>
    <row r="83" spans="1:254" ht="18.75" customHeight="1" thickBot="1" x14ac:dyDescent="0.3">
      <c r="A83" s="9">
        <v>73</v>
      </c>
      <c r="B83" s="10" t="s">
        <v>99</v>
      </c>
      <c r="C83" s="2" t="s">
        <v>27</v>
      </c>
      <c r="D83" s="11" t="s">
        <v>338</v>
      </c>
      <c r="E83" s="14" t="s">
        <v>447</v>
      </c>
      <c r="F83" s="12" t="s">
        <v>624</v>
      </c>
      <c r="G83" s="12" t="s">
        <v>625</v>
      </c>
      <c r="H83" s="12" t="s">
        <v>626</v>
      </c>
      <c r="I83" s="12" t="s">
        <v>941</v>
      </c>
      <c r="J83" s="12">
        <v>100</v>
      </c>
      <c r="K83" s="5">
        <v>42917</v>
      </c>
      <c r="L83" s="5">
        <v>42947</v>
      </c>
      <c r="M83" s="8">
        <f t="shared" si="7"/>
        <v>4.2857142857142856</v>
      </c>
      <c r="N83" s="4">
        <v>100</v>
      </c>
      <c r="O83" s="4"/>
      <c r="IQ83">
        <f t="shared" si="4"/>
        <v>137</v>
      </c>
      <c r="IR83">
        <f t="shared" si="5"/>
        <v>119</v>
      </c>
      <c r="IS83">
        <f t="shared" si="6"/>
        <v>157</v>
      </c>
      <c r="IT83" s="6">
        <v>0</v>
      </c>
    </row>
    <row r="84" spans="1:254" ht="18.75" customHeight="1" thickBot="1" x14ac:dyDescent="0.3">
      <c r="A84" s="9">
        <v>74</v>
      </c>
      <c r="B84" s="10" t="s">
        <v>100</v>
      </c>
      <c r="C84" s="2" t="s">
        <v>27</v>
      </c>
      <c r="D84" s="4" t="s">
        <v>338</v>
      </c>
      <c r="E84" s="14" t="s">
        <v>447</v>
      </c>
      <c r="F84" s="12" t="s">
        <v>624</v>
      </c>
      <c r="G84" s="12" t="s">
        <v>625</v>
      </c>
      <c r="H84" s="12" t="s">
        <v>627</v>
      </c>
      <c r="I84" s="12" t="s">
        <v>941</v>
      </c>
      <c r="J84" s="12">
        <v>100</v>
      </c>
      <c r="K84" s="5">
        <v>42948</v>
      </c>
      <c r="L84" s="5">
        <v>43100</v>
      </c>
      <c r="M84" s="8">
        <f t="shared" si="7"/>
        <v>21.714285714285715</v>
      </c>
      <c r="N84" s="4">
        <v>100</v>
      </c>
      <c r="O84" s="4"/>
      <c r="IQ84">
        <f t="shared" si="4"/>
        <v>137</v>
      </c>
      <c r="IR84">
        <f t="shared" si="5"/>
        <v>119</v>
      </c>
      <c r="IS84">
        <f t="shared" si="6"/>
        <v>183</v>
      </c>
      <c r="IT84" s="6">
        <v>0</v>
      </c>
    </row>
    <row r="85" spans="1:254" ht="18.75" customHeight="1" thickBot="1" x14ac:dyDescent="0.3">
      <c r="A85" s="9">
        <v>75</v>
      </c>
      <c r="B85" s="10" t="s">
        <v>101</v>
      </c>
      <c r="C85" s="2" t="s">
        <v>27</v>
      </c>
      <c r="D85" s="4" t="s">
        <v>339</v>
      </c>
      <c r="E85" s="14" t="s">
        <v>448</v>
      </c>
      <c r="F85" s="12" t="s">
        <v>624</v>
      </c>
      <c r="G85" s="12" t="s">
        <v>625</v>
      </c>
      <c r="H85" s="12" t="s">
        <v>626</v>
      </c>
      <c r="I85" s="12" t="s">
        <v>941</v>
      </c>
      <c r="J85" s="12">
        <v>100</v>
      </c>
      <c r="K85" s="5">
        <v>42917</v>
      </c>
      <c r="L85" s="5">
        <v>42947</v>
      </c>
      <c r="M85" s="8">
        <f t="shared" si="7"/>
        <v>4.2857142857142856</v>
      </c>
      <c r="N85" s="4">
        <v>100</v>
      </c>
      <c r="O85" s="4"/>
      <c r="IQ85">
        <f t="shared" si="4"/>
        <v>137</v>
      </c>
      <c r="IR85">
        <f t="shared" si="5"/>
        <v>119</v>
      </c>
      <c r="IS85">
        <f t="shared" si="6"/>
        <v>157</v>
      </c>
      <c r="IT85" s="6">
        <v>1</v>
      </c>
    </row>
    <row r="86" spans="1:254" ht="18.75" customHeight="1" thickBot="1" x14ac:dyDescent="0.3">
      <c r="A86" s="9">
        <v>76</v>
      </c>
      <c r="B86" s="10" t="s">
        <v>102</v>
      </c>
      <c r="C86" s="2" t="s">
        <v>27</v>
      </c>
      <c r="D86" s="4" t="s">
        <v>339</v>
      </c>
      <c r="E86" s="14" t="s">
        <v>448</v>
      </c>
      <c r="F86" s="12" t="s">
        <v>624</v>
      </c>
      <c r="G86" s="12" t="s">
        <v>625</v>
      </c>
      <c r="H86" s="12" t="s">
        <v>627</v>
      </c>
      <c r="I86" s="12" t="s">
        <v>941</v>
      </c>
      <c r="J86" s="12">
        <v>100</v>
      </c>
      <c r="K86" s="5">
        <v>42948</v>
      </c>
      <c r="L86" s="5">
        <v>43100</v>
      </c>
      <c r="M86" s="8">
        <f t="shared" si="7"/>
        <v>21.714285714285715</v>
      </c>
      <c r="N86" s="4">
        <v>100</v>
      </c>
      <c r="O86" s="4"/>
      <c r="IQ86">
        <f t="shared" si="4"/>
        <v>137</v>
      </c>
      <c r="IR86">
        <f t="shared" si="5"/>
        <v>119</v>
      </c>
      <c r="IS86">
        <f t="shared" si="6"/>
        <v>183</v>
      </c>
      <c r="IT86" s="6">
        <v>1</v>
      </c>
    </row>
    <row r="87" spans="1:254" ht="18.75" customHeight="1" thickBot="1" x14ac:dyDescent="0.3">
      <c r="A87" s="9">
        <v>77</v>
      </c>
      <c r="B87" s="10" t="s">
        <v>103</v>
      </c>
      <c r="C87" s="2" t="s">
        <v>27</v>
      </c>
      <c r="D87" s="4" t="s">
        <v>340</v>
      </c>
      <c r="E87" s="14" t="s">
        <v>449</v>
      </c>
      <c r="F87" s="12" t="s">
        <v>628</v>
      </c>
      <c r="G87" s="12" t="s">
        <v>629</v>
      </c>
      <c r="H87" s="12" t="s">
        <v>630</v>
      </c>
      <c r="I87" s="12" t="s">
        <v>941</v>
      </c>
      <c r="J87" s="12">
        <v>100</v>
      </c>
      <c r="K87" s="5">
        <v>42979</v>
      </c>
      <c r="L87" s="5">
        <v>43343</v>
      </c>
      <c r="M87" s="8">
        <f t="shared" si="7"/>
        <v>52</v>
      </c>
      <c r="N87" s="4">
        <v>100</v>
      </c>
      <c r="O87" s="4"/>
      <c r="IQ87">
        <f t="shared" si="4"/>
        <v>198</v>
      </c>
      <c r="IR87">
        <f t="shared" si="5"/>
        <v>115</v>
      </c>
      <c r="IS87">
        <f t="shared" si="6"/>
        <v>146</v>
      </c>
      <c r="IT87" s="6">
        <v>0.5</v>
      </c>
    </row>
    <row r="88" spans="1:254" ht="18.75" customHeight="1" thickBot="1" x14ac:dyDescent="0.3">
      <c r="A88" s="9">
        <v>78</v>
      </c>
      <c r="B88" s="10" t="s">
        <v>104</v>
      </c>
      <c r="C88" s="2" t="s">
        <v>27</v>
      </c>
      <c r="D88" s="4" t="s">
        <v>340</v>
      </c>
      <c r="E88" s="14" t="s">
        <v>449</v>
      </c>
      <c r="F88" s="12" t="s">
        <v>628</v>
      </c>
      <c r="G88" s="12" t="s">
        <v>631</v>
      </c>
      <c r="H88" s="12" t="s">
        <v>632</v>
      </c>
      <c r="I88" s="12" t="s">
        <v>941</v>
      </c>
      <c r="J88" s="12">
        <v>100</v>
      </c>
      <c r="K88" s="5">
        <v>42979</v>
      </c>
      <c r="L88" s="5">
        <v>43343</v>
      </c>
      <c r="M88" s="8">
        <f t="shared" si="7"/>
        <v>52</v>
      </c>
      <c r="N88" s="4">
        <v>100</v>
      </c>
      <c r="O88" s="4"/>
      <c r="IQ88">
        <f t="shared" si="4"/>
        <v>198</v>
      </c>
      <c r="IR88">
        <f t="shared" si="5"/>
        <v>118</v>
      </c>
      <c r="IS88">
        <f t="shared" si="6"/>
        <v>147</v>
      </c>
      <c r="IT88" s="6">
        <v>1</v>
      </c>
    </row>
    <row r="89" spans="1:254" ht="18.75" customHeight="1" thickBot="1" x14ac:dyDescent="0.3">
      <c r="A89" s="9">
        <v>79</v>
      </c>
      <c r="B89" s="10" t="s">
        <v>105</v>
      </c>
      <c r="C89" s="2" t="s">
        <v>27</v>
      </c>
      <c r="D89" s="4" t="s">
        <v>340</v>
      </c>
      <c r="E89" s="14" t="s">
        <v>449</v>
      </c>
      <c r="F89" s="12" t="s">
        <v>628</v>
      </c>
      <c r="G89" s="12" t="s">
        <v>633</v>
      </c>
      <c r="H89" s="12" t="s">
        <v>634</v>
      </c>
      <c r="I89" s="12" t="s">
        <v>941</v>
      </c>
      <c r="J89" s="12">
        <v>100</v>
      </c>
      <c r="K89" s="5">
        <v>42979</v>
      </c>
      <c r="L89" s="5">
        <v>43343</v>
      </c>
      <c r="M89" s="8">
        <f t="shared" si="7"/>
        <v>52</v>
      </c>
      <c r="N89" s="4">
        <v>100</v>
      </c>
      <c r="O89" s="4"/>
      <c r="IQ89">
        <f t="shared" si="4"/>
        <v>198</v>
      </c>
      <c r="IR89">
        <f t="shared" si="5"/>
        <v>106</v>
      </c>
      <c r="IS89">
        <f t="shared" si="6"/>
        <v>138</v>
      </c>
      <c r="IT89" s="6">
        <v>1</v>
      </c>
    </row>
    <row r="90" spans="1:254" ht="18.75" customHeight="1" thickBot="1" x14ac:dyDescent="0.3">
      <c r="A90" s="9">
        <v>80</v>
      </c>
      <c r="B90" s="10" t="s">
        <v>106</v>
      </c>
      <c r="C90" s="2" t="s">
        <v>27</v>
      </c>
      <c r="D90" s="11" t="s">
        <v>340</v>
      </c>
      <c r="E90" s="14" t="s">
        <v>449</v>
      </c>
      <c r="F90" s="12" t="s">
        <v>628</v>
      </c>
      <c r="G90" s="12" t="s">
        <v>635</v>
      </c>
      <c r="H90" s="12" t="s">
        <v>635</v>
      </c>
      <c r="I90" s="12" t="s">
        <v>941</v>
      </c>
      <c r="J90" s="12">
        <v>100</v>
      </c>
      <c r="K90" s="5">
        <v>42979</v>
      </c>
      <c r="L90" s="5">
        <v>43343</v>
      </c>
      <c r="M90" s="8">
        <f t="shared" si="7"/>
        <v>52</v>
      </c>
      <c r="N90" s="4">
        <v>100</v>
      </c>
      <c r="O90" s="4"/>
      <c r="IQ90">
        <f t="shared" si="4"/>
        <v>198</v>
      </c>
      <c r="IR90">
        <f t="shared" si="5"/>
        <v>115</v>
      </c>
      <c r="IS90">
        <f t="shared" si="6"/>
        <v>115</v>
      </c>
      <c r="IT90" s="6">
        <v>1</v>
      </c>
    </row>
    <row r="91" spans="1:254" ht="18.75" customHeight="1" thickBot="1" x14ac:dyDescent="0.3">
      <c r="A91" s="9">
        <v>81</v>
      </c>
      <c r="B91" s="10" t="s">
        <v>107</v>
      </c>
      <c r="C91" s="2" t="s">
        <v>27</v>
      </c>
      <c r="D91" s="4" t="s">
        <v>341</v>
      </c>
      <c r="E91" s="14" t="s">
        <v>450</v>
      </c>
      <c r="F91" s="12" t="s">
        <v>636</v>
      </c>
      <c r="G91" s="12" t="s">
        <v>637</v>
      </c>
      <c r="H91" s="12" t="s">
        <v>638</v>
      </c>
      <c r="I91" s="12" t="s">
        <v>941</v>
      </c>
      <c r="J91" s="12">
        <v>100</v>
      </c>
      <c r="K91" s="5">
        <v>42979</v>
      </c>
      <c r="L91" s="5">
        <v>43343</v>
      </c>
      <c r="M91" s="8">
        <f t="shared" si="7"/>
        <v>52</v>
      </c>
      <c r="N91" s="4">
        <v>100</v>
      </c>
      <c r="O91" s="4"/>
      <c r="IQ91">
        <f t="shared" si="4"/>
        <v>111</v>
      </c>
      <c r="IR91">
        <f t="shared" si="5"/>
        <v>185</v>
      </c>
      <c r="IS91">
        <f t="shared" si="6"/>
        <v>171</v>
      </c>
      <c r="IT91" s="6">
        <v>1</v>
      </c>
    </row>
    <row r="92" spans="1:254" ht="18.75" customHeight="1" thickBot="1" x14ac:dyDescent="0.3">
      <c r="A92" s="9">
        <v>82</v>
      </c>
      <c r="B92" s="10" t="s">
        <v>108</v>
      </c>
      <c r="C92" s="2" t="s">
        <v>27</v>
      </c>
      <c r="D92" s="4" t="s">
        <v>341</v>
      </c>
      <c r="E92" s="14" t="s">
        <v>450</v>
      </c>
      <c r="F92" s="12" t="s">
        <v>636</v>
      </c>
      <c r="G92" s="12" t="s">
        <v>637</v>
      </c>
      <c r="H92" s="12" t="s">
        <v>639</v>
      </c>
      <c r="I92" s="12" t="s">
        <v>941</v>
      </c>
      <c r="J92" s="12">
        <v>100</v>
      </c>
      <c r="K92" s="5">
        <v>42979</v>
      </c>
      <c r="L92" s="5">
        <v>43677</v>
      </c>
      <c r="M92" s="8">
        <f t="shared" si="7"/>
        <v>99.714285714285708</v>
      </c>
      <c r="N92" s="4">
        <v>50</v>
      </c>
      <c r="O92" s="2" t="s">
        <v>25</v>
      </c>
      <c r="IQ92">
        <f t="shared" si="4"/>
        <v>111</v>
      </c>
      <c r="IR92">
        <f t="shared" si="5"/>
        <v>185</v>
      </c>
      <c r="IS92">
        <f t="shared" si="6"/>
        <v>111</v>
      </c>
      <c r="IT92" s="6">
        <v>1</v>
      </c>
    </row>
    <row r="93" spans="1:254" ht="18.75" customHeight="1" thickBot="1" x14ac:dyDescent="0.3">
      <c r="A93" s="9">
        <v>83</v>
      </c>
      <c r="B93" s="10" t="s">
        <v>109</v>
      </c>
      <c r="C93" s="2" t="s">
        <v>27</v>
      </c>
      <c r="D93" s="4" t="s">
        <v>341</v>
      </c>
      <c r="E93" s="14" t="s">
        <v>450</v>
      </c>
      <c r="F93" s="12" t="s">
        <v>640</v>
      </c>
      <c r="G93" s="12" t="s">
        <v>641</v>
      </c>
      <c r="H93" s="12" t="s">
        <v>644</v>
      </c>
      <c r="I93" s="12" t="s">
        <v>941</v>
      </c>
      <c r="J93" s="12">
        <v>100</v>
      </c>
      <c r="K93" s="5">
        <v>43009</v>
      </c>
      <c r="L93" s="5">
        <v>43039</v>
      </c>
      <c r="M93" s="8">
        <f t="shared" si="7"/>
        <v>4.2857142857142856</v>
      </c>
      <c r="N93" s="4">
        <v>100</v>
      </c>
      <c r="O93" s="4"/>
      <c r="IQ93">
        <f t="shared" si="4"/>
        <v>228</v>
      </c>
      <c r="IR93">
        <f t="shared" si="5"/>
        <v>223</v>
      </c>
      <c r="IS93">
        <f t="shared" si="6"/>
        <v>258</v>
      </c>
      <c r="IT93" s="6">
        <v>1</v>
      </c>
    </row>
    <row r="94" spans="1:254" ht="18.75" customHeight="1" thickBot="1" x14ac:dyDescent="0.3">
      <c r="A94" s="9">
        <v>84</v>
      </c>
      <c r="B94" s="10" t="s">
        <v>110</v>
      </c>
      <c r="C94" s="2" t="s">
        <v>27</v>
      </c>
      <c r="D94" s="4" t="s">
        <v>341</v>
      </c>
      <c r="E94" s="14" t="s">
        <v>450</v>
      </c>
      <c r="F94" s="12" t="s">
        <v>640</v>
      </c>
      <c r="G94" s="12" t="s">
        <v>642</v>
      </c>
      <c r="H94" s="12" t="s">
        <v>643</v>
      </c>
      <c r="I94" s="12" t="s">
        <v>941</v>
      </c>
      <c r="J94" s="12">
        <v>100</v>
      </c>
      <c r="K94" s="5">
        <v>43040</v>
      </c>
      <c r="L94" s="5">
        <v>43131</v>
      </c>
      <c r="M94" s="8">
        <f t="shared" si="7"/>
        <v>13</v>
      </c>
      <c r="N94" s="4">
        <v>100</v>
      </c>
      <c r="O94" s="4"/>
      <c r="IQ94">
        <f t="shared" si="4"/>
        <v>228</v>
      </c>
      <c r="IR94">
        <f t="shared" si="5"/>
        <v>65</v>
      </c>
      <c r="IS94">
        <f t="shared" si="6"/>
        <v>158</v>
      </c>
      <c r="IT94" s="6">
        <v>1</v>
      </c>
    </row>
    <row r="95" spans="1:254" ht="18.75" customHeight="1" thickBot="1" x14ac:dyDescent="0.3">
      <c r="A95" s="9">
        <v>85</v>
      </c>
      <c r="B95" s="10" t="s">
        <v>111</v>
      </c>
      <c r="C95" s="2" t="s">
        <v>27</v>
      </c>
      <c r="D95" s="4" t="s">
        <v>341</v>
      </c>
      <c r="E95" s="14" t="s">
        <v>450</v>
      </c>
      <c r="F95" s="12" t="s">
        <v>640</v>
      </c>
      <c r="G95" s="12" t="s">
        <v>642</v>
      </c>
      <c r="H95" s="12" t="s">
        <v>644</v>
      </c>
      <c r="I95" s="12" t="s">
        <v>941</v>
      </c>
      <c r="J95" s="12">
        <v>100</v>
      </c>
      <c r="K95" s="5">
        <v>43070</v>
      </c>
      <c r="L95" s="5">
        <v>43159</v>
      </c>
      <c r="M95" s="8">
        <f t="shared" si="7"/>
        <v>12.714285714285714</v>
      </c>
      <c r="N95" s="4">
        <v>100</v>
      </c>
      <c r="O95" s="4"/>
      <c r="IQ95">
        <f t="shared" si="4"/>
        <v>228</v>
      </c>
      <c r="IR95">
        <f t="shared" si="5"/>
        <v>65</v>
      </c>
      <c r="IS95">
        <f t="shared" si="6"/>
        <v>258</v>
      </c>
      <c r="IT95" s="6">
        <v>1</v>
      </c>
    </row>
    <row r="96" spans="1:254" ht="18.75" customHeight="1" thickBot="1" x14ac:dyDescent="0.3">
      <c r="A96" s="9">
        <v>86</v>
      </c>
      <c r="B96" s="10" t="s">
        <v>112</v>
      </c>
      <c r="C96" s="2" t="s">
        <v>27</v>
      </c>
      <c r="D96" s="4" t="s">
        <v>342</v>
      </c>
      <c r="E96" s="14" t="s">
        <v>451</v>
      </c>
      <c r="F96" s="12" t="s">
        <v>645</v>
      </c>
      <c r="G96" s="12" t="s">
        <v>646</v>
      </c>
      <c r="H96" s="12" t="s">
        <v>647</v>
      </c>
      <c r="I96" s="12" t="s">
        <v>941</v>
      </c>
      <c r="J96" s="12">
        <v>100</v>
      </c>
      <c r="K96" s="5">
        <v>42979</v>
      </c>
      <c r="L96" s="5">
        <v>43008</v>
      </c>
      <c r="M96" s="8">
        <f t="shared" si="7"/>
        <v>4.1428571428571432</v>
      </c>
      <c r="N96" s="4">
        <v>100</v>
      </c>
      <c r="O96" s="4"/>
      <c r="IQ96">
        <f t="shared" si="4"/>
        <v>88</v>
      </c>
      <c r="IR96">
        <f t="shared" si="5"/>
        <v>87</v>
      </c>
      <c r="IS96">
        <f t="shared" si="6"/>
        <v>178</v>
      </c>
      <c r="IT96" s="6">
        <v>1</v>
      </c>
    </row>
    <row r="97" spans="1:254" ht="18.75" customHeight="1" thickBot="1" x14ac:dyDescent="0.3">
      <c r="A97" s="9">
        <v>87</v>
      </c>
      <c r="B97" s="10" t="s">
        <v>113</v>
      </c>
      <c r="C97" s="2" t="s">
        <v>27</v>
      </c>
      <c r="D97" s="4" t="s">
        <v>342</v>
      </c>
      <c r="E97" s="14" t="s">
        <v>451</v>
      </c>
      <c r="F97" s="12" t="s">
        <v>645</v>
      </c>
      <c r="G97" s="12" t="s">
        <v>648</v>
      </c>
      <c r="H97" s="12" t="s">
        <v>649</v>
      </c>
      <c r="I97" s="12" t="s">
        <v>941</v>
      </c>
      <c r="J97" s="12">
        <v>100</v>
      </c>
      <c r="K97" s="5">
        <v>42997</v>
      </c>
      <c r="L97" s="5">
        <v>43038</v>
      </c>
      <c r="M97" s="8">
        <f t="shared" si="7"/>
        <v>5.8571428571428568</v>
      </c>
      <c r="N97" s="4">
        <v>100</v>
      </c>
      <c r="O97" s="4"/>
      <c r="IQ97">
        <f t="shared" si="4"/>
        <v>88</v>
      </c>
      <c r="IR97">
        <f t="shared" si="5"/>
        <v>41</v>
      </c>
      <c r="IS97">
        <f t="shared" si="6"/>
        <v>66</v>
      </c>
      <c r="IT97" s="6">
        <v>1</v>
      </c>
    </row>
    <row r="98" spans="1:254" ht="18.75" customHeight="1" thickBot="1" x14ac:dyDescent="0.3">
      <c r="A98" s="9">
        <v>88</v>
      </c>
      <c r="B98" s="10" t="s">
        <v>114</v>
      </c>
      <c r="C98" s="2" t="s">
        <v>27</v>
      </c>
      <c r="D98" s="4" t="s">
        <v>342</v>
      </c>
      <c r="E98" s="14" t="s">
        <v>451</v>
      </c>
      <c r="F98" s="12" t="s">
        <v>645</v>
      </c>
      <c r="G98" s="12" t="s">
        <v>650</v>
      </c>
      <c r="H98" s="12" t="s">
        <v>651</v>
      </c>
      <c r="I98" s="12" t="s">
        <v>941</v>
      </c>
      <c r="J98" s="12">
        <v>100</v>
      </c>
      <c r="K98" s="5">
        <v>43040</v>
      </c>
      <c r="L98" s="5">
        <v>43100</v>
      </c>
      <c r="M98" s="8">
        <f t="shared" si="7"/>
        <v>8.5714285714285712</v>
      </c>
      <c r="N98" s="4">
        <v>100</v>
      </c>
      <c r="O98" s="4"/>
      <c r="IQ98">
        <f t="shared" si="4"/>
        <v>88</v>
      </c>
      <c r="IR98">
        <f t="shared" si="5"/>
        <v>30</v>
      </c>
      <c r="IS98">
        <f t="shared" si="6"/>
        <v>81</v>
      </c>
      <c r="IT98" s="6">
        <v>1</v>
      </c>
    </row>
    <row r="99" spans="1:254" ht="18.75" customHeight="1" thickBot="1" x14ac:dyDescent="0.3">
      <c r="A99" s="9">
        <v>89</v>
      </c>
      <c r="B99" s="10" t="s">
        <v>115</v>
      </c>
      <c r="C99" s="2" t="s">
        <v>27</v>
      </c>
      <c r="D99" s="4" t="s">
        <v>343</v>
      </c>
      <c r="E99" s="14" t="s">
        <v>452</v>
      </c>
      <c r="F99" s="12" t="s">
        <v>652</v>
      </c>
      <c r="G99" s="12" t="s">
        <v>653</v>
      </c>
      <c r="H99" s="12" t="s">
        <v>654</v>
      </c>
      <c r="I99" s="12" t="s">
        <v>941</v>
      </c>
      <c r="J99" s="12">
        <v>100</v>
      </c>
      <c r="K99" s="5">
        <v>42979</v>
      </c>
      <c r="L99" s="5">
        <v>43008</v>
      </c>
      <c r="M99" s="8">
        <f t="shared" si="7"/>
        <v>4.1428571428571432</v>
      </c>
      <c r="N99" s="4">
        <v>100</v>
      </c>
      <c r="O99" s="4"/>
      <c r="IQ99">
        <f t="shared" si="4"/>
        <v>75</v>
      </c>
      <c r="IR99">
        <f t="shared" si="5"/>
        <v>209</v>
      </c>
      <c r="IS99">
        <f t="shared" si="6"/>
        <v>219</v>
      </c>
      <c r="IT99" s="6">
        <v>1</v>
      </c>
    </row>
    <row r="100" spans="1:254" ht="18.75" customHeight="1" thickBot="1" x14ac:dyDescent="0.3">
      <c r="A100" s="9">
        <v>90</v>
      </c>
      <c r="B100" s="10" t="s">
        <v>116</v>
      </c>
      <c r="C100" s="2" t="s">
        <v>27</v>
      </c>
      <c r="D100" s="4" t="s">
        <v>343</v>
      </c>
      <c r="E100" s="14" t="s">
        <v>452</v>
      </c>
      <c r="F100" s="12" t="s">
        <v>652</v>
      </c>
      <c r="G100" s="12" t="s">
        <v>655</v>
      </c>
      <c r="H100" s="12" t="s">
        <v>656</v>
      </c>
      <c r="I100" s="12" t="s">
        <v>942</v>
      </c>
      <c r="J100" s="12">
        <v>1</v>
      </c>
      <c r="K100" s="5">
        <v>42993</v>
      </c>
      <c r="L100" s="5">
        <v>43539</v>
      </c>
      <c r="M100" s="8">
        <f t="shared" si="7"/>
        <v>78</v>
      </c>
      <c r="N100" s="4">
        <v>50</v>
      </c>
      <c r="O100" s="2" t="s">
        <v>25</v>
      </c>
      <c r="IQ100">
        <f t="shared" si="4"/>
        <v>75</v>
      </c>
      <c r="IR100">
        <f t="shared" si="5"/>
        <v>297</v>
      </c>
      <c r="IS100">
        <f t="shared" si="6"/>
        <v>160</v>
      </c>
      <c r="IT100" s="6">
        <v>1</v>
      </c>
    </row>
    <row r="101" spans="1:254" ht="18.75" customHeight="1" thickBot="1" x14ac:dyDescent="0.3">
      <c r="A101" s="9">
        <v>91</v>
      </c>
      <c r="B101" s="10" t="s">
        <v>117</v>
      </c>
      <c r="C101" s="2" t="s">
        <v>27</v>
      </c>
      <c r="D101" s="4" t="s">
        <v>344</v>
      </c>
      <c r="E101" s="14" t="s">
        <v>453</v>
      </c>
      <c r="F101" s="12" t="s">
        <v>657</v>
      </c>
      <c r="G101" s="12" t="s">
        <v>658</v>
      </c>
      <c r="H101" s="12" t="s">
        <v>659</v>
      </c>
      <c r="I101" s="12" t="s">
        <v>941</v>
      </c>
      <c r="J101" s="12">
        <v>100</v>
      </c>
      <c r="K101" s="5">
        <v>42970</v>
      </c>
      <c r="L101" s="5">
        <v>43100</v>
      </c>
      <c r="M101" s="8">
        <f t="shared" si="7"/>
        <v>18.571428571428573</v>
      </c>
      <c r="N101" s="4">
        <v>100</v>
      </c>
      <c r="O101" s="4"/>
      <c r="IQ101">
        <f t="shared" si="4"/>
        <v>182</v>
      </c>
      <c r="IR101">
        <f t="shared" si="5"/>
        <v>191</v>
      </c>
      <c r="IS101">
        <f t="shared" si="6"/>
        <v>277</v>
      </c>
      <c r="IT101" s="6">
        <v>1</v>
      </c>
    </row>
    <row r="102" spans="1:254" ht="18.75" customHeight="1" thickBot="1" x14ac:dyDescent="0.3">
      <c r="A102" s="9">
        <v>92</v>
      </c>
      <c r="B102" s="10" t="s">
        <v>118</v>
      </c>
      <c r="C102" s="2" t="s">
        <v>27</v>
      </c>
      <c r="D102" s="4" t="s">
        <v>345</v>
      </c>
      <c r="E102" s="14" t="s">
        <v>454</v>
      </c>
      <c r="F102" s="12" t="s">
        <v>660</v>
      </c>
      <c r="G102" s="12" t="s">
        <v>661</v>
      </c>
      <c r="H102" s="12" t="s">
        <v>662</v>
      </c>
      <c r="I102" s="12" t="s">
        <v>941</v>
      </c>
      <c r="J102" s="12">
        <v>100</v>
      </c>
      <c r="K102" s="5">
        <v>42979</v>
      </c>
      <c r="L102" s="5">
        <v>43100</v>
      </c>
      <c r="M102" s="8">
        <f t="shared" si="7"/>
        <v>17.285714285714285</v>
      </c>
      <c r="N102" s="4">
        <v>100</v>
      </c>
      <c r="O102" s="4"/>
      <c r="IQ102">
        <f t="shared" si="4"/>
        <v>188</v>
      </c>
      <c r="IR102">
        <f t="shared" si="5"/>
        <v>57</v>
      </c>
      <c r="IS102">
        <f t="shared" si="6"/>
        <v>175</v>
      </c>
      <c r="IT102" s="6">
        <v>0.7</v>
      </c>
    </row>
    <row r="103" spans="1:254" ht="18.75" customHeight="1" thickBot="1" x14ac:dyDescent="0.3">
      <c r="A103" s="9">
        <v>93</v>
      </c>
      <c r="B103" s="10" t="s">
        <v>119</v>
      </c>
      <c r="C103" s="2" t="s">
        <v>27</v>
      </c>
      <c r="D103" s="4" t="s">
        <v>345</v>
      </c>
      <c r="E103" s="14" t="s">
        <v>454</v>
      </c>
      <c r="F103" s="12" t="s">
        <v>660</v>
      </c>
      <c r="G103" s="12" t="s">
        <v>663</v>
      </c>
      <c r="H103" s="12" t="s">
        <v>664</v>
      </c>
      <c r="I103" s="12" t="s">
        <v>941</v>
      </c>
      <c r="J103" s="12">
        <v>100</v>
      </c>
      <c r="K103" s="5">
        <v>42979</v>
      </c>
      <c r="L103" s="5">
        <v>43100</v>
      </c>
      <c r="M103" s="8">
        <f t="shared" si="7"/>
        <v>17.285714285714285</v>
      </c>
      <c r="N103" s="4">
        <v>100</v>
      </c>
      <c r="O103" s="4"/>
      <c r="IQ103">
        <f t="shared" si="4"/>
        <v>188</v>
      </c>
      <c r="IR103">
        <f t="shared" si="5"/>
        <v>153</v>
      </c>
      <c r="IS103">
        <f t="shared" si="6"/>
        <v>148</v>
      </c>
      <c r="IT103" s="6">
        <v>1</v>
      </c>
    </row>
    <row r="104" spans="1:254" ht="18.75" customHeight="1" thickBot="1" x14ac:dyDescent="0.3">
      <c r="A104" s="9">
        <v>94</v>
      </c>
      <c r="B104" s="10" t="s">
        <v>120</v>
      </c>
      <c r="C104" s="2" t="s">
        <v>27</v>
      </c>
      <c r="D104" s="4" t="s">
        <v>345</v>
      </c>
      <c r="E104" s="14" t="s">
        <v>454</v>
      </c>
      <c r="F104" s="12" t="s">
        <v>660</v>
      </c>
      <c r="G104" s="12" t="s">
        <v>665</v>
      </c>
      <c r="H104" s="12" t="s">
        <v>666</v>
      </c>
      <c r="I104" s="12" t="s">
        <v>941</v>
      </c>
      <c r="J104" s="12">
        <v>100</v>
      </c>
      <c r="K104" s="5">
        <v>42979</v>
      </c>
      <c r="L104" s="5">
        <v>43100</v>
      </c>
      <c r="M104" s="8">
        <f t="shared" si="7"/>
        <v>17.285714285714285</v>
      </c>
      <c r="N104" s="4">
        <v>100</v>
      </c>
      <c r="O104" s="4"/>
      <c r="IQ104">
        <f t="shared" si="4"/>
        <v>188</v>
      </c>
      <c r="IR104">
        <f t="shared" si="5"/>
        <v>129</v>
      </c>
      <c r="IS104">
        <f t="shared" si="6"/>
        <v>189</v>
      </c>
      <c r="IT104" s="6">
        <v>1</v>
      </c>
    </row>
    <row r="105" spans="1:254" ht="18.75" customHeight="1" thickBot="1" x14ac:dyDescent="0.3">
      <c r="A105" s="9">
        <v>95</v>
      </c>
      <c r="B105" s="10" t="s">
        <v>121</v>
      </c>
      <c r="C105" s="2" t="s">
        <v>27</v>
      </c>
      <c r="D105" s="11" t="s">
        <v>345</v>
      </c>
      <c r="E105" s="14" t="s">
        <v>454</v>
      </c>
      <c r="F105" s="12" t="s">
        <v>660</v>
      </c>
      <c r="G105" s="12" t="s">
        <v>667</v>
      </c>
      <c r="H105" s="12" t="s">
        <v>668</v>
      </c>
      <c r="I105" s="12" t="s">
        <v>941</v>
      </c>
      <c r="J105" s="12">
        <v>100</v>
      </c>
      <c r="K105" s="5">
        <v>42979</v>
      </c>
      <c r="L105" s="5">
        <v>43100</v>
      </c>
      <c r="M105" s="8">
        <f t="shared" si="7"/>
        <v>17.285714285714285</v>
      </c>
      <c r="N105" s="4">
        <v>100</v>
      </c>
      <c r="O105" s="4"/>
      <c r="IQ105">
        <f t="shared" si="4"/>
        <v>188</v>
      </c>
      <c r="IR105">
        <f t="shared" si="5"/>
        <v>87</v>
      </c>
      <c r="IS105">
        <f t="shared" si="6"/>
        <v>140</v>
      </c>
      <c r="IT105" s="6">
        <v>1</v>
      </c>
    </row>
    <row r="106" spans="1:254" ht="18.75" customHeight="1" thickBot="1" x14ac:dyDescent="0.3">
      <c r="A106" s="9">
        <v>96</v>
      </c>
      <c r="B106" s="10" t="s">
        <v>122</v>
      </c>
      <c r="C106" s="2" t="s">
        <v>27</v>
      </c>
      <c r="D106" s="4" t="s">
        <v>346</v>
      </c>
      <c r="E106" s="14" t="s">
        <v>455</v>
      </c>
      <c r="F106" s="12" t="s">
        <v>669</v>
      </c>
      <c r="G106" s="12" t="s">
        <v>670</v>
      </c>
      <c r="H106" s="12" t="s">
        <v>671</v>
      </c>
      <c r="I106" s="12" t="s">
        <v>941</v>
      </c>
      <c r="J106" s="12">
        <v>100</v>
      </c>
      <c r="K106" s="5">
        <v>43009</v>
      </c>
      <c r="L106" s="5">
        <v>43373</v>
      </c>
      <c r="M106" s="8">
        <f t="shared" si="7"/>
        <v>52</v>
      </c>
      <c r="N106" s="4">
        <v>100</v>
      </c>
      <c r="O106" s="4"/>
      <c r="IQ106">
        <f t="shared" si="4"/>
        <v>199</v>
      </c>
      <c r="IR106">
        <f t="shared" si="5"/>
        <v>91</v>
      </c>
      <c r="IS106">
        <f t="shared" si="6"/>
        <v>161</v>
      </c>
      <c r="IT106" s="6">
        <v>1</v>
      </c>
    </row>
    <row r="107" spans="1:254" ht="18.75" customHeight="1" thickBot="1" x14ac:dyDescent="0.3">
      <c r="A107" s="9">
        <v>97</v>
      </c>
      <c r="B107" s="10" t="s">
        <v>123</v>
      </c>
      <c r="C107" s="2" t="s">
        <v>27</v>
      </c>
      <c r="D107" s="4" t="s">
        <v>346</v>
      </c>
      <c r="E107" s="14" t="s">
        <v>455</v>
      </c>
      <c r="F107" s="12" t="s">
        <v>669</v>
      </c>
      <c r="G107" s="12" t="s">
        <v>670</v>
      </c>
      <c r="H107" s="12" t="s">
        <v>672</v>
      </c>
      <c r="I107" s="12" t="s">
        <v>941</v>
      </c>
      <c r="J107" s="12">
        <v>100</v>
      </c>
      <c r="K107" s="5">
        <v>43009</v>
      </c>
      <c r="L107" s="5">
        <v>43373</v>
      </c>
      <c r="M107" s="8">
        <f t="shared" si="7"/>
        <v>52</v>
      </c>
      <c r="N107" s="4">
        <v>100</v>
      </c>
      <c r="O107" s="4"/>
      <c r="IQ107">
        <f t="shared" si="4"/>
        <v>199</v>
      </c>
      <c r="IR107">
        <f t="shared" si="5"/>
        <v>91</v>
      </c>
      <c r="IS107">
        <f t="shared" si="6"/>
        <v>189</v>
      </c>
      <c r="IT107" s="6">
        <v>1</v>
      </c>
    </row>
    <row r="108" spans="1:254" ht="18.75" customHeight="1" thickBot="1" x14ac:dyDescent="0.3">
      <c r="A108" s="9">
        <v>98</v>
      </c>
      <c r="B108" s="10" t="s">
        <v>124</v>
      </c>
      <c r="C108" s="2" t="s">
        <v>27</v>
      </c>
      <c r="D108" s="4" t="s">
        <v>346</v>
      </c>
      <c r="E108" s="14" t="s">
        <v>455</v>
      </c>
      <c r="F108" s="12" t="s">
        <v>669</v>
      </c>
      <c r="G108" s="12" t="s">
        <v>670</v>
      </c>
      <c r="H108" s="12" t="s">
        <v>673</v>
      </c>
      <c r="I108" s="12" t="s">
        <v>941</v>
      </c>
      <c r="J108" s="12">
        <v>100</v>
      </c>
      <c r="K108" s="5">
        <v>43009</v>
      </c>
      <c r="L108" s="5">
        <v>43373</v>
      </c>
      <c r="M108" s="8">
        <f t="shared" si="7"/>
        <v>52</v>
      </c>
      <c r="N108" s="4">
        <v>100</v>
      </c>
      <c r="O108" s="4"/>
      <c r="IQ108">
        <f t="shared" si="4"/>
        <v>199</v>
      </c>
      <c r="IR108">
        <f t="shared" si="5"/>
        <v>91</v>
      </c>
      <c r="IS108">
        <f t="shared" si="6"/>
        <v>191</v>
      </c>
      <c r="IT108" s="6">
        <v>1</v>
      </c>
    </row>
    <row r="109" spans="1:254" ht="18.75" customHeight="1" thickBot="1" x14ac:dyDescent="0.3">
      <c r="A109" s="9">
        <v>99</v>
      </c>
      <c r="B109" s="10" t="s">
        <v>125</v>
      </c>
      <c r="C109" s="2" t="s">
        <v>27</v>
      </c>
      <c r="D109" s="4" t="s">
        <v>347</v>
      </c>
      <c r="E109" s="14" t="s">
        <v>456</v>
      </c>
      <c r="F109" s="12" t="s">
        <v>674</v>
      </c>
      <c r="G109" s="12" t="s">
        <v>675</v>
      </c>
      <c r="H109" s="12" t="s">
        <v>676</v>
      </c>
      <c r="I109" s="12" t="s">
        <v>941</v>
      </c>
      <c r="J109" s="12">
        <v>100</v>
      </c>
      <c r="K109" s="5">
        <v>42979</v>
      </c>
      <c r="L109" s="5">
        <v>43342</v>
      </c>
      <c r="M109" s="8">
        <f t="shared" si="7"/>
        <v>51.857142857142854</v>
      </c>
      <c r="N109" s="4">
        <v>100</v>
      </c>
      <c r="O109" s="4"/>
      <c r="IQ109">
        <f t="shared" si="4"/>
        <v>107</v>
      </c>
      <c r="IR109">
        <f t="shared" si="5"/>
        <v>126</v>
      </c>
      <c r="IS109">
        <f t="shared" si="6"/>
        <v>213</v>
      </c>
      <c r="IT109" s="6">
        <v>1</v>
      </c>
    </row>
    <row r="110" spans="1:254" ht="18.75" customHeight="1" thickBot="1" x14ac:dyDescent="0.3">
      <c r="A110" s="9">
        <v>100</v>
      </c>
      <c r="B110" s="10" t="s">
        <v>126</v>
      </c>
      <c r="C110" s="2" t="s">
        <v>27</v>
      </c>
      <c r="D110" s="4" t="s">
        <v>347</v>
      </c>
      <c r="E110" s="14" t="s">
        <v>456</v>
      </c>
      <c r="F110" s="12" t="s">
        <v>674</v>
      </c>
      <c r="G110" s="12" t="s">
        <v>675</v>
      </c>
      <c r="H110" s="12" t="s">
        <v>677</v>
      </c>
      <c r="I110" s="12" t="s">
        <v>941</v>
      </c>
      <c r="J110" s="12">
        <v>100</v>
      </c>
      <c r="K110" s="5">
        <v>42979</v>
      </c>
      <c r="L110" s="5">
        <v>43342</v>
      </c>
      <c r="M110" s="8">
        <f t="shared" si="7"/>
        <v>51.857142857142854</v>
      </c>
      <c r="N110" s="4">
        <v>100</v>
      </c>
      <c r="O110" s="4"/>
      <c r="IQ110">
        <f t="shared" si="4"/>
        <v>107</v>
      </c>
      <c r="IR110">
        <f t="shared" si="5"/>
        <v>126</v>
      </c>
      <c r="IS110">
        <f t="shared" si="6"/>
        <v>178</v>
      </c>
      <c r="IT110" s="6">
        <v>0.7</v>
      </c>
    </row>
    <row r="111" spans="1:254" ht="18.75" customHeight="1" thickBot="1" x14ac:dyDescent="0.3">
      <c r="A111" s="9">
        <v>101</v>
      </c>
      <c r="B111" s="10" t="s">
        <v>127</v>
      </c>
      <c r="C111" s="2" t="s">
        <v>27</v>
      </c>
      <c r="D111" s="4" t="s">
        <v>348</v>
      </c>
      <c r="E111" s="14" t="s">
        <v>457</v>
      </c>
      <c r="F111" s="12" t="s">
        <v>678</v>
      </c>
      <c r="G111" s="12" t="s">
        <v>637</v>
      </c>
      <c r="H111" s="12" t="s">
        <v>679</v>
      </c>
      <c r="I111" s="12" t="s">
        <v>941</v>
      </c>
      <c r="J111" s="12">
        <v>100</v>
      </c>
      <c r="K111" s="5">
        <v>42979</v>
      </c>
      <c r="L111" s="5">
        <v>43343</v>
      </c>
      <c r="M111" s="8">
        <f t="shared" si="7"/>
        <v>52</v>
      </c>
      <c r="N111" s="4">
        <v>100</v>
      </c>
      <c r="O111" s="4"/>
      <c r="IQ111">
        <f t="shared" si="4"/>
        <v>144</v>
      </c>
      <c r="IR111">
        <f t="shared" si="5"/>
        <v>185</v>
      </c>
      <c r="IS111">
        <f t="shared" si="6"/>
        <v>171</v>
      </c>
      <c r="IT111" s="6">
        <v>1</v>
      </c>
    </row>
    <row r="112" spans="1:254" ht="18.75" customHeight="1" thickBot="1" x14ac:dyDescent="0.3">
      <c r="A112" s="9">
        <v>102</v>
      </c>
      <c r="B112" s="10" t="s">
        <v>128</v>
      </c>
      <c r="C112" s="2" t="s">
        <v>27</v>
      </c>
      <c r="D112" s="4" t="s">
        <v>348</v>
      </c>
      <c r="E112" s="14" t="s">
        <v>457</v>
      </c>
      <c r="F112" s="12" t="s">
        <v>678</v>
      </c>
      <c r="G112" s="12" t="s">
        <v>637</v>
      </c>
      <c r="H112" s="12" t="s">
        <v>639</v>
      </c>
      <c r="I112" s="12" t="s">
        <v>941</v>
      </c>
      <c r="J112" s="12">
        <v>100</v>
      </c>
      <c r="K112" s="5">
        <v>42979</v>
      </c>
      <c r="L112" s="5">
        <v>43677</v>
      </c>
      <c r="M112" s="8">
        <f t="shared" si="7"/>
        <v>99.714285714285708</v>
      </c>
      <c r="N112" s="4">
        <v>50</v>
      </c>
      <c r="O112" s="2" t="s">
        <v>25</v>
      </c>
      <c r="IQ112">
        <f t="shared" si="4"/>
        <v>144</v>
      </c>
      <c r="IR112">
        <f t="shared" si="5"/>
        <v>185</v>
      </c>
      <c r="IS112">
        <f t="shared" si="6"/>
        <v>111</v>
      </c>
      <c r="IT112" s="6">
        <v>1</v>
      </c>
    </row>
    <row r="113" spans="1:254" ht="18.75" customHeight="1" thickBot="1" x14ac:dyDescent="0.3">
      <c r="A113" s="9">
        <v>103</v>
      </c>
      <c r="B113" s="10" t="s">
        <v>129</v>
      </c>
      <c r="C113" s="2" t="s">
        <v>27</v>
      </c>
      <c r="D113" s="11" t="s">
        <v>348</v>
      </c>
      <c r="E113" s="14" t="s">
        <v>457</v>
      </c>
      <c r="F113" s="12" t="s">
        <v>680</v>
      </c>
      <c r="G113" s="12" t="s">
        <v>681</v>
      </c>
      <c r="H113" s="12" t="s">
        <v>682</v>
      </c>
      <c r="I113" s="12" t="s">
        <v>941</v>
      </c>
      <c r="J113" s="12">
        <v>100</v>
      </c>
      <c r="K113" s="5">
        <v>42979</v>
      </c>
      <c r="L113" s="5">
        <v>43343</v>
      </c>
      <c r="M113" s="8">
        <f t="shared" si="7"/>
        <v>52</v>
      </c>
      <c r="N113" s="4">
        <v>100</v>
      </c>
      <c r="O113" s="4"/>
      <c r="IQ113">
        <f t="shared" si="4"/>
        <v>68</v>
      </c>
      <c r="IR113">
        <f t="shared" si="5"/>
        <v>87</v>
      </c>
      <c r="IS113">
        <f t="shared" si="6"/>
        <v>125</v>
      </c>
      <c r="IT113" s="6">
        <v>1</v>
      </c>
    </row>
    <row r="114" spans="1:254" ht="18.75" customHeight="1" thickBot="1" x14ac:dyDescent="0.3">
      <c r="A114" s="9">
        <v>104</v>
      </c>
      <c r="B114" s="10" t="s">
        <v>130</v>
      </c>
      <c r="C114" s="2" t="s">
        <v>27</v>
      </c>
      <c r="D114" s="4" t="s">
        <v>348</v>
      </c>
      <c r="E114" s="14" t="s">
        <v>457</v>
      </c>
      <c r="F114" s="12" t="s">
        <v>680</v>
      </c>
      <c r="G114" s="12" t="s">
        <v>683</v>
      </c>
      <c r="H114" s="12" t="s">
        <v>684</v>
      </c>
      <c r="I114" s="12" t="s">
        <v>941</v>
      </c>
      <c r="J114" s="12">
        <v>100</v>
      </c>
      <c r="K114" s="5">
        <v>42979</v>
      </c>
      <c r="L114" s="5">
        <v>43343</v>
      </c>
      <c r="M114" s="8">
        <f t="shared" si="7"/>
        <v>52</v>
      </c>
      <c r="N114" s="4">
        <v>100</v>
      </c>
      <c r="O114" s="4"/>
      <c r="IQ114">
        <f t="shared" si="4"/>
        <v>68</v>
      </c>
      <c r="IR114">
        <f t="shared" si="5"/>
        <v>74</v>
      </c>
      <c r="IS114">
        <f t="shared" si="6"/>
        <v>142</v>
      </c>
      <c r="IT114" s="6">
        <v>1</v>
      </c>
    </row>
    <row r="115" spans="1:254" ht="18.75" customHeight="1" thickBot="1" x14ac:dyDescent="0.3">
      <c r="A115" s="9">
        <v>105</v>
      </c>
      <c r="B115" s="10" t="s">
        <v>131</v>
      </c>
      <c r="C115" s="2" t="s">
        <v>27</v>
      </c>
      <c r="D115" s="4" t="s">
        <v>348</v>
      </c>
      <c r="E115" s="14" t="s">
        <v>457</v>
      </c>
      <c r="F115" s="12" t="s">
        <v>680</v>
      </c>
      <c r="G115" s="12" t="s">
        <v>685</v>
      </c>
      <c r="H115" s="12" t="s">
        <v>686</v>
      </c>
      <c r="I115" s="12" t="s">
        <v>941</v>
      </c>
      <c r="J115" s="12">
        <v>100</v>
      </c>
      <c r="K115" s="5">
        <v>42979</v>
      </c>
      <c r="L115" s="5">
        <v>43343</v>
      </c>
      <c r="M115" s="8">
        <f t="shared" si="7"/>
        <v>52</v>
      </c>
      <c r="N115" s="4">
        <v>100</v>
      </c>
      <c r="O115" s="4"/>
      <c r="IQ115">
        <f t="shared" si="4"/>
        <v>68</v>
      </c>
      <c r="IR115">
        <f t="shared" si="5"/>
        <v>37</v>
      </c>
      <c r="IS115">
        <f t="shared" si="6"/>
        <v>147</v>
      </c>
      <c r="IT115" s="6">
        <v>1</v>
      </c>
    </row>
    <row r="116" spans="1:254" ht="18.75" customHeight="1" thickBot="1" x14ac:dyDescent="0.3">
      <c r="A116" s="9">
        <v>106</v>
      </c>
      <c r="B116" s="10" t="s">
        <v>132</v>
      </c>
      <c r="C116" s="2" t="s">
        <v>27</v>
      </c>
      <c r="D116" s="4" t="s">
        <v>348</v>
      </c>
      <c r="E116" s="14" t="s">
        <v>457</v>
      </c>
      <c r="F116" s="12" t="s">
        <v>680</v>
      </c>
      <c r="G116" s="12" t="s">
        <v>687</v>
      </c>
      <c r="H116" s="12" t="s">
        <v>688</v>
      </c>
      <c r="I116" s="12" t="s">
        <v>941</v>
      </c>
      <c r="J116" s="12">
        <v>100</v>
      </c>
      <c r="K116" s="5">
        <v>42979</v>
      </c>
      <c r="L116" s="5">
        <v>43343</v>
      </c>
      <c r="M116" s="8">
        <f t="shared" si="7"/>
        <v>52</v>
      </c>
      <c r="N116" s="4">
        <v>100</v>
      </c>
      <c r="O116" s="4"/>
      <c r="IQ116">
        <f t="shared" si="4"/>
        <v>68</v>
      </c>
      <c r="IR116">
        <f t="shared" si="5"/>
        <v>103</v>
      </c>
      <c r="IS116">
        <f t="shared" si="6"/>
        <v>150</v>
      </c>
      <c r="IT116" s="6">
        <v>1</v>
      </c>
    </row>
    <row r="117" spans="1:254" ht="18.75" customHeight="1" thickBot="1" x14ac:dyDescent="0.3">
      <c r="A117" s="9">
        <v>107</v>
      </c>
      <c r="B117" s="10" t="s">
        <v>133</v>
      </c>
      <c r="C117" s="2" t="s">
        <v>27</v>
      </c>
      <c r="D117" s="4" t="s">
        <v>348</v>
      </c>
      <c r="E117" s="14" t="s">
        <v>457</v>
      </c>
      <c r="F117" s="12" t="s">
        <v>640</v>
      </c>
      <c r="G117" s="12" t="s">
        <v>641</v>
      </c>
      <c r="H117" s="12" t="s">
        <v>644</v>
      </c>
      <c r="I117" s="12" t="s">
        <v>941</v>
      </c>
      <c r="J117" s="12">
        <v>100</v>
      </c>
      <c r="K117" s="5">
        <v>43009</v>
      </c>
      <c r="L117" s="5">
        <v>43039</v>
      </c>
      <c r="M117" s="8">
        <f t="shared" si="7"/>
        <v>4.2857142857142856</v>
      </c>
      <c r="N117" s="4">
        <v>100</v>
      </c>
      <c r="O117" s="4"/>
      <c r="IQ117">
        <f t="shared" si="4"/>
        <v>228</v>
      </c>
      <c r="IR117">
        <f t="shared" si="5"/>
        <v>223</v>
      </c>
      <c r="IS117">
        <f t="shared" si="6"/>
        <v>258</v>
      </c>
      <c r="IT117" s="6">
        <v>1</v>
      </c>
    </row>
    <row r="118" spans="1:254" ht="18.75" customHeight="1" thickBot="1" x14ac:dyDescent="0.3">
      <c r="A118" s="9">
        <v>108</v>
      </c>
      <c r="B118" s="10" t="s">
        <v>134</v>
      </c>
      <c r="C118" s="2" t="s">
        <v>27</v>
      </c>
      <c r="D118" s="4" t="s">
        <v>348</v>
      </c>
      <c r="E118" s="14" t="s">
        <v>457</v>
      </c>
      <c r="F118" s="12" t="s">
        <v>640</v>
      </c>
      <c r="G118" s="12" t="s">
        <v>642</v>
      </c>
      <c r="H118" s="12" t="s">
        <v>643</v>
      </c>
      <c r="I118" s="12" t="s">
        <v>941</v>
      </c>
      <c r="J118" s="12">
        <v>100</v>
      </c>
      <c r="K118" s="5">
        <v>43040</v>
      </c>
      <c r="L118" s="5">
        <v>43131</v>
      </c>
      <c r="M118" s="8">
        <f t="shared" si="7"/>
        <v>13</v>
      </c>
      <c r="N118" s="4">
        <v>100</v>
      </c>
      <c r="O118" s="4"/>
      <c r="IQ118">
        <f t="shared" si="4"/>
        <v>228</v>
      </c>
      <c r="IR118">
        <f t="shared" si="5"/>
        <v>65</v>
      </c>
      <c r="IS118">
        <f t="shared" si="6"/>
        <v>158</v>
      </c>
      <c r="IT118" s="6">
        <v>0.7</v>
      </c>
    </row>
    <row r="119" spans="1:254" ht="18.75" customHeight="1" thickBot="1" x14ac:dyDescent="0.3">
      <c r="A119" s="9">
        <v>109</v>
      </c>
      <c r="B119" s="10" t="s">
        <v>135</v>
      </c>
      <c r="C119" s="2" t="s">
        <v>27</v>
      </c>
      <c r="D119" s="4" t="s">
        <v>348</v>
      </c>
      <c r="E119" s="14" t="s">
        <v>457</v>
      </c>
      <c r="F119" s="12" t="s">
        <v>640</v>
      </c>
      <c r="G119" s="12" t="s">
        <v>642</v>
      </c>
      <c r="H119" s="12" t="s">
        <v>644</v>
      </c>
      <c r="I119" s="12" t="s">
        <v>941</v>
      </c>
      <c r="J119" s="12">
        <v>100</v>
      </c>
      <c r="K119" s="5">
        <v>43070</v>
      </c>
      <c r="L119" s="5">
        <v>43159</v>
      </c>
      <c r="M119" s="8">
        <f t="shared" si="7"/>
        <v>12.714285714285714</v>
      </c>
      <c r="N119" s="4">
        <v>100</v>
      </c>
      <c r="O119" s="4"/>
      <c r="IQ119">
        <f t="shared" si="4"/>
        <v>228</v>
      </c>
      <c r="IR119">
        <f t="shared" si="5"/>
        <v>65</v>
      </c>
      <c r="IS119">
        <f t="shared" si="6"/>
        <v>258</v>
      </c>
      <c r="IT119" s="6">
        <v>1</v>
      </c>
    </row>
    <row r="120" spans="1:254" ht="18.75" customHeight="1" thickBot="1" x14ac:dyDescent="0.3">
      <c r="A120" s="9">
        <v>110</v>
      </c>
      <c r="B120" s="10" t="s">
        <v>136</v>
      </c>
      <c r="C120" s="2" t="s">
        <v>27</v>
      </c>
      <c r="D120" s="4" t="s">
        <v>348</v>
      </c>
      <c r="E120" s="14" t="s">
        <v>457</v>
      </c>
      <c r="F120" s="12" t="s">
        <v>640</v>
      </c>
      <c r="G120" s="12" t="s">
        <v>642</v>
      </c>
      <c r="H120" s="12" t="s">
        <v>945</v>
      </c>
      <c r="I120" s="12" t="s">
        <v>941</v>
      </c>
      <c r="J120" s="12">
        <v>100</v>
      </c>
      <c r="K120" s="5">
        <v>43435</v>
      </c>
      <c r="L120" s="5">
        <v>43646</v>
      </c>
      <c r="M120" s="8">
        <f t="shared" si="7"/>
        <v>30.142857142857142</v>
      </c>
      <c r="N120" s="4">
        <v>0</v>
      </c>
      <c r="O120" s="2" t="s">
        <v>25</v>
      </c>
      <c r="IQ120">
        <f t="shared" si="4"/>
        <v>228</v>
      </c>
      <c r="IR120">
        <f t="shared" si="5"/>
        <v>65</v>
      </c>
      <c r="IS120">
        <f t="shared" si="6"/>
        <v>299</v>
      </c>
      <c r="IT120" s="6">
        <v>1</v>
      </c>
    </row>
    <row r="121" spans="1:254" ht="18.75" customHeight="1" thickBot="1" x14ac:dyDescent="0.3">
      <c r="A121" s="9">
        <v>111</v>
      </c>
      <c r="B121" s="10" t="s">
        <v>137</v>
      </c>
      <c r="C121" s="2" t="s">
        <v>27</v>
      </c>
      <c r="D121" s="11" t="s">
        <v>349</v>
      </c>
      <c r="E121" s="14" t="s">
        <v>458</v>
      </c>
      <c r="F121" s="12" t="s">
        <v>689</v>
      </c>
      <c r="G121" s="12" t="s">
        <v>690</v>
      </c>
      <c r="H121" s="12" t="s">
        <v>691</v>
      </c>
      <c r="I121" s="12" t="s">
        <v>941</v>
      </c>
      <c r="J121" s="12">
        <v>100</v>
      </c>
      <c r="K121" s="5">
        <v>42979</v>
      </c>
      <c r="L121" s="5">
        <v>43039</v>
      </c>
      <c r="M121" s="8">
        <f t="shared" si="7"/>
        <v>8.5714285714285712</v>
      </c>
      <c r="N121" s="4">
        <v>100</v>
      </c>
      <c r="O121" s="4"/>
      <c r="IQ121">
        <f t="shared" si="4"/>
        <v>306</v>
      </c>
      <c r="IR121">
        <f t="shared" si="5"/>
        <v>176</v>
      </c>
      <c r="IS121">
        <f t="shared" si="6"/>
        <v>192</v>
      </c>
      <c r="IT121" s="6">
        <v>1</v>
      </c>
    </row>
    <row r="122" spans="1:254" ht="18.75" customHeight="1" thickBot="1" x14ac:dyDescent="0.3">
      <c r="A122" s="9">
        <v>112</v>
      </c>
      <c r="B122" s="10" t="s">
        <v>138</v>
      </c>
      <c r="C122" s="2" t="s">
        <v>27</v>
      </c>
      <c r="D122" s="11" t="s">
        <v>349</v>
      </c>
      <c r="E122" s="14" t="s">
        <v>458</v>
      </c>
      <c r="F122" s="12" t="s">
        <v>689</v>
      </c>
      <c r="G122" s="12" t="s">
        <v>692</v>
      </c>
      <c r="H122" s="12" t="s">
        <v>693</v>
      </c>
      <c r="I122" s="12" t="s">
        <v>941</v>
      </c>
      <c r="J122" s="12">
        <v>100</v>
      </c>
      <c r="K122" s="5">
        <v>42979</v>
      </c>
      <c r="L122" s="5">
        <v>43131</v>
      </c>
      <c r="M122" s="8">
        <f t="shared" si="7"/>
        <v>21.714285714285715</v>
      </c>
      <c r="N122" s="4">
        <v>100</v>
      </c>
      <c r="O122" s="4"/>
      <c r="IQ122">
        <f t="shared" si="4"/>
        <v>306</v>
      </c>
      <c r="IR122">
        <f t="shared" si="5"/>
        <v>103</v>
      </c>
      <c r="IS122">
        <f t="shared" si="6"/>
        <v>114</v>
      </c>
      <c r="IT122" s="6">
        <v>0</v>
      </c>
    </row>
    <row r="123" spans="1:254" ht="18.75" customHeight="1" thickBot="1" x14ac:dyDescent="0.3">
      <c r="A123" s="9">
        <v>113</v>
      </c>
      <c r="B123" s="10" t="s">
        <v>139</v>
      </c>
      <c r="C123" s="2" t="s">
        <v>27</v>
      </c>
      <c r="D123" s="4" t="s">
        <v>349</v>
      </c>
      <c r="E123" s="14" t="s">
        <v>458</v>
      </c>
      <c r="F123" s="12" t="s">
        <v>689</v>
      </c>
      <c r="G123" s="12" t="s">
        <v>692</v>
      </c>
      <c r="H123" s="12" t="s">
        <v>694</v>
      </c>
      <c r="I123" s="12" t="s">
        <v>941</v>
      </c>
      <c r="J123" s="12">
        <v>100</v>
      </c>
      <c r="K123" s="5">
        <v>43132</v>
      </c>
      <c r="L123" s="5">
        <v>43281</v>
      </c>
      <c r="M123" s="8">
        <f t="shared" si="7"/>
        <v>21.285714285714285</v>
      </c>
      <c r="N123" s="4">
        <v>100</v>
      </c>
      <c r="O123" s="4"/>
      <c r="IQ123">
        <f t="shared" si="4"/>
        <v>306</v>
      </c>
      <c r="IR123">
        <f t="shared" si="5"/>
        <v>103</v>
      </c>
      <c r="IS123">
        <f t="shared" si="6"/>
        <v>89</v>
      </c>
      <c r="IT123" s="6">
        <v>1</v>
      </c>
    </row>
    <row r="124" spans="1:254" ht="18.75" customHeight="1" thickBot="1" x14ac:dyDescent="0.3">
      <c r="A124" s="9">
        <v>114</v>
      </c>
      <c r="B124" s="10" t="s">
        <v>140</v>
      </c>
      <c r="C124" s="2" t="s">
        <v>27</v>
      </c>
      <c r="D124" s="4" t="s">
        <v>350</v>
      </c>
      <c r="E124" s="14" t="s">
        <v>459</v>
      </c>
      <c r="F124" s="12" t="s">
        <v>695</v>
      </c>
      <c r="G124" s="12" t="s">
        <v>690</v>
      </c>
      <c r="H124" s="12" t="s">
        <v>691</v>
      </c>
      <c r="I124" s="12" t="s">
        <v>941</v>
      </c>
      <c r="J124" s="12">
        <v>100</v>
      </c>
      <c r="K124" s="5">
        <v>42979</v>
      </c>
      <c r="L124" s="5">
        <v>43039</v>
      </c>
      <c r="M124" s="8">
        <f t="shared" si="7"/>
        <v>8.5714285714285712</v>
      </c>
      <c r="N124" s="4">
        <v>100</v>
      </c>
      <c r="O124" s="4"/>
      <c r="IQ124">
        <f t="shared" si="4"/>
        <v>303</v>
      </c>
      <c r="IR124">
        <f t="shared" si="5"/>
        <v>176</v>
      </c>
      <c r="IS124">
        <f t="shared" si="6"/>
        <v>192</v>
      </c>
      <c r="IT124" s="6">
        <v>1</v>
      </c>
    </row>
    <row r="125" spans="1:254" ht="18.75" customHeight="1" thickBot="1" x14ac:dyDescent="0.3">
      <c r="A125" s="9">
        <v>115</v>
      </c>
      <c r="B125" s="10" t="s">
        <v>141</v>
      </c>
      <c r="C125" s="2" t="s">
        <v>27</v>
      </c>
      <c r="D125" s="4" t="s">
        <v>350</v>
      </c>
      <c r="E125" s="14" t="s">
        <v>459</v>
      </c>
      <c r="F125" s="12" t="s">
        <v>695</v>
      </c>
      <c r="G125" s="12" t="s">
        <v>692</v>
      </c>
      <c r="H125" s="12" t="s">
        <v>693</v>
      </c>
      <c r="I125" s="12" t="s">
        <v>941</v>
      </c>
      <c r="J125" s="12">
        <v>100</v>
      </c>
      <c r="K125" s="5">
        <v>42979</v>
      </c>
      <c r="L125" s="5">
        <v>43131</v>
      </c>
      <c r="M125" s="8">
        <f t="shared" si="7"/>
        <v>21.714285714285715</v>
      </c>
      <c r="N125" s="4">
        <v>100</v>
      </c>
      <c r="O125" s="4"/>
      <c r="IQ125">
        <f t="shared" si="4"/>
        <v>303</v>
      </c>
      <c r="IR125">
        <f t="shared" si="5"/>
        <v>103</v>
      </c>
      <c r="IS125">
        <f t="shared" si="6"/>
        <v>114</v>
      </c>
      <c r="IT125" s="6">
        <v>1</v>
      </c>
    </row>
    <row r="126" spans="1:254" ht="18.75" customHeight="1" thickBot="1" x14ac:dyDescent="0.3">
      <c r="A126" s="9">
        <v>116</v>
      </c>
      <c r="B126" s="10" t="s">
        <v>142</v>
      </c>
      <c r="C126" s="2" t="s">
        <v>27</v>
      </c>
      <c r="D126" s="4" t="s">
        <v>350</v>
      </c>
      <c r="E126" s="14" t="s">
        <v>459</v>
      </c>
      <c r="F126" s="12" t="s">
        <v>695</v>
      </c>
      <c r="G126" s="12" t="s">
        <v>692</v>
      </c>
      <c r="H126" s="12" t="s">
        <v>694</v>
      </c>
      <c r="I126" s="12" t="s">
        <v>941</v>
      </c>
      <c r="J126" s="12">
        <v>100</v>
      </c>
      <c r="K126" s="5">
        <v>43132</v>
      </c>
      <c r="L126" s="5">
        <v>43281</v>
      </c>
      <c r="M126" s="8">
        <f t="shared" si="7"/>
        <v>21.285714285714285</v>
      </c>
      <c r="N126" s="4">
        <v>100</v>
      </c>
      <c r="O126" s="4"/>
      <c r="IQ126">
        <f t="shared" si="4"/>
        <v>303</v>
      </c>
      <c r="IR126">
        <f t="shared" si="5"/>
        <v>103</v>
      </c>
      <c r="IS126">
        <f t="shared" si="6"/>
        <v>89</v>
      </c>
      <c r="IT126" s="6">
        <v>0</v>
      </c>
    </row>
    <row r="127" spans="1:254" ht="18.75" customHeight="1" thickBot="1" x14ac:dyDescent="0.3">
      <c r="A127" s="9">
        <v>117</v>
      </c>
      <c r="B127" s="10" t="s">
        <v>143</v>
      </c>
      <c r="C127" s="2" t="s">
        <v>27</v>
      </c>
      <c r="D127" s="4" t="s">
        <v>351</v>
      </c>
      <c r="E127" s="14" t="s">
        <v>460</v>
      </c>
      <c r="F127" s="12" t="s">
        <v>618</v>
      </c>
      <c r="G127" s="12" t="s">
        <v>696</v>
      </c>
      <c r="H127" s="12" t="s">
        <v>697</v>
      </c>
      <c r="I127" s="12" t="s">
        <v>941</v>
      </c>
      <c r="J127" s="12">
        <v>100</v>
      </c>
      <c r="K127" s="5">
        <v>42979</v>
      </c>
      <c r="L127" s="5">
        <v>43342</v>
      </c>
      <c r="M127" s="8">
        <f t="shared" si="7"/>
        <v>51.857142857142854</v>
      </c>
      <c r="N127" s="4">
        <v>100</v>
      </c>
      <c r="O127" s="4"/>
      <c r="IQ127">
        <f t="shared" si="4"/>
        <v>82</v>
      </c>
      <c r="IR127">
        <f t="shared" si="5"/>
        <v>152</v>
      </c>
      <c r="IS127">
        <f t="shared" si="6"/>
        <v>186</v>
      </c>
      <c r="IT127" s="6">
        <v>1</v>
      </c>
    </row>
    <row r="128" spans="1:254" ht="18.75" customHeight="1" thickBot="1" x14ac:dyDescent="0.3">
      <c r="A128" s="9">
        <v>118</v>
      </c>
      <c r="B128" s="10" t="s">
        <v>144</v>
      </c>
      <c r="C128" s="2" t="s">
        <v>27</v>
      </c>
      <c r="D128" s="4" t="s">
        <v>351</v>
      </c>
      <c r="E128" s="14" t="s">
        <v>460</v>
      </c>
      <c r="F128" s="12" t="s">
        <v>618</v>
      </c>
      <c r="G128" s="12" t="s">
        <v>698</v>
      </c>
      <c r="H128" s="12" t="s">
        <v>699</v>
      </c>
      <c r="I128" s="12" t="s">
        <v>941</v>
      </c>
      <c r="J128" s="12">
        <v>100</v>
      </c>
      <c r="K128" s="5">
        <v>42979</v>
      </c>
      <c r="L128" s="5">
        <v>43342</v>
      </c>
      <c r="M128" s="8">
        <f t="shared" si="7"/>
        <v>51.857142857142854</v>
      </c>
      <c r="N128" s="4">
        <v>100</v>
      </c>
      <c r="O128" s="4"/>
      <c r="IQ128">
        <f t="shared" si="4"/>
        <v>82</v>
      </c>
      <c r="IR128">
        <f t="shared" si="5"/>
        <v>76</v>
      </c>
      <c r="IS128">
        <f t="shared" si="6"/>
        <v>145</v>
      </c>
      <c r="IT128" s="6">
        <v>1</v>
      </c>
    </row>
    <row r="129" spans="1:254" ht="18.75" customHeight="1" thickBot="1" x14ac:dyDescent="0.3">
      <c r="A129" s="9">
        <v>119</v>
      </c>
      <c r="B129" s="10" t="s">
        <v>145</v>
      </c>
      <c r="C129" s="2" t="s">
        <v>27</v>
      </c>
      <c r="D129" s="4" t="s">
        <v>351</v>
      </c>
      <c r="E129" s="14" t="s">
        <v>460</v>
      </c>
      <c r="F129" s="12" t="s">
        <v>618</v>
      </c>
      <c r="G129" s="12" t="s">
        <v>623</v>
      </c>
      <c r="H129" s="12" t="s">
        <v>623</v>
      </c>
      <c r="I129" s="12" t="s">
        <v>941</v>
      </c>
      <c r="J129" s="12">
        <v>100</v>
      </c>
      <c r="K129" s="5">
        <v>42979</v>
      </c>
      <c r="L129" s="5">
        <v>43342</v>
      </c>
      <c r="M129" s="8">
        <f t="shared" si="7"/>
        <v>51.857142857142854</v>
      </c>
      <c r="N129" s="4">
        <v>100</v>
      </c>
      <c r="O129" s="4"/>
      <c r="IQ129">
        <f t="shared" si="4"/>
        <v>82</v>
      </c>
      <c r="IR129">
        <f t="shared" si="5"/>
        <v>50</v>
      </c>
      <c r="IS129">
        <f t="shared" si="6"/>
        <v>50</v>
      </c>
      <c r="IT129" s="6">
        <v>1</v>
      </c>
    </row>
    <row r="130" spans="1:254" ht="18.75" customHeight="1" thickBot="1" x14ac:dyDescent="0.3">
      <c r="A130" s="9">
        <v>120</v>
      </c>
      <c r="B130" s="10" t="s">
        <v>146</v>
      </c>
      <c r="C130" s="2" t="s">
        <v>27</v>
      </c>
      <c r="D130" s="4" t="s">
        <v>313</v>
      </c>
      <c r="E130" s="14" t="s">
        <v>424</v>
      </c>
      <c r="F130" s="12" t="s">
        <v>529</v>
      </c>
      <c r="G130" s="12" t="s">
        <v>530</v>
      </c>
      <c r="H130" s="12" t="s">
        <v>531</v>
      </c>
      <c r="I130" s="12" t="s">
        <v>941</v>
      </c>
      <c r="J130" s="12">
        <v>100</v>
      </c>
      <c r="K130" s="5">
        <v>43009</v>
      </c>
      <c r="L130" s="5">
        <v>43373</v>
      </c>
      <c r="M130" s="8">
        <f t="shared" si="7"/>
        <v>52</v>
      </c>
      <c r="N130" s="4">
        <v>100</v>
      </c>
      <c r="O130" s="4"/>
      <c r="IQ130">
        <f t="shared" si="4"/>
        <v>84</v>
      </c>
      <c r="IR130">
        <f t="shared" si="5"/>
        <v>117</v>
      </c>
      <c r="IS130">
        <f t="shared" si="6"/>
        <v>134</v>
      </c>
      <c r="IT130" s="6">
        <v>1</v>
      </c>
    </row>
    <row r="131" spans="1:254" ht="18.75" customHeight="1" thickBot="1" x14ac:dyDescent="0.3">
      <c r="A131" s="9">
        <v>121</v>
      </c>
      <c r="B131" s="10" t="s">
        <v>147</v>
      </c>
      <c r="C131" s="2" t="s">
        <v>27</v>
      </c>
      <c r="D131" s="4" t="s">
        <v>313</v>
      </c>
      <c r="E131" s="14" t="s">
        <v>424</v>
      </c>
      <c r="F131" s="12" t="s">
        <v>529</v>
      </c>
      <c r="G131" s="12" t="s">
        <v>700</v>
      </c>
      <c r="H131" s="12" t="s">
        <v>701</v>
      </c>
      <c r="I131" s="12" t="s">
        <v>941</v>
      </c>
      <c r="J131" s="12">
        <v>100</v>
      </c>
      <c r="K131" s="5">
        <v>42979</v>
      </c>
      <c r="L131" s="5">
        <v>43008</v>
      </c>
      <c r="M131" s="8">
        <f t="shared" si="7"/>
        <v>4.1428571428571432</v>
      </c>
      <c r="N131" s="4">
        <v>100</v>
      </c>
      <c r="O131" s="4"/>
      <c r="IQ131">
        <f t="shared" si="4"/>
        <v>84</v>
      </c>
      <c r="IR131">
        <f t="shared" si="5"/>
        <v>118</v>
      </c>
      <c r="IS131">
        <f t="shared" si="6"/>
        <v>210</v>
      </c>
      <c r="IT131" s="6">
        <v>1</v>
      </c>
    </row>
    <row r="132" spans="1:254" ht="18.75" customHeight="1" thickBot="1" x14ac:dyDescent="0.3">
      <c r="A132" s="9">
        <v>122</v>
      </c>
      <c r="B132" s="10" t="s">
        <v>148</v>
      </c>
      <c r="C132" s="2" t="s">
        <v>27</v>
      </c>
      <c r="D132" s="4" t="s">
        <v>313</v>
      </c>
      <c r="E132" s="14" t="s">
        <v>424</v>
      </c>
      <c r="F132" s="12" t="s">
        <v>529</v>
      </c>
      <c r="G132" s="12" t="s">
        <v>702</v>
      </c>
      <c r="H132" s="12" t="s">
        <v>703</v>
      </c>
      <c r="I132" s="12" t="s">
        <v>941</v>
      </c>
      <c r="J132" s="12">
        <v>100</v>
      </c>
      <c r="K132" s="5">
        <v>42979</v>
      </c>
      <c r="L132" s="5">
        <v>43008</v>
      </c>
      <c r="M132" s="8">
        <f t="shared" si="7"/>
        <v>4.1428571428571432</v>
      </c>
      <c r="N132" s="4">
        <v>100</v>
      </c>
      <c r="O132" s="4"/>
      <c r="IQ132">
        <f t="shared" si="4"/>
        <v>84</v>
      </c>
      <c r="IR132">
        <f t="shared" si="5"/>
        <v>99</v>
      </c>
      <c r="IS132">
        <f t="shared" si="6"/>
        <v>163</v>
      </c>
      <c r="IT132" s="6">
        <v>1</v>
      </c>
    </row>
    <row r="133" spans="1:254" ht="18.75" customHeight="1" thickBot="1" x14ac:dyDescent="0.3">
      <c r="A133" s="9">
        <v>123</v>
      </c>
      <c r="B133" s="10" t="s">
        <v>149</v>
      </c>
      <c r="C133" s="2" t="s">
        <v>27</v>
      </c>
      <c r="D133" s="11" t="s">
        <v>352</v>
      </c>
      <c r="E133" s="14" t="s">
        <v>461</v>
      </c>
      <c r="F133" s="12" t="s">
        <v>636</v>
      </c>
      <c r="G133" s="12" t="s">
        <v>637</v>
      </c>
      <c r="H133" s="12" t="s">
        <v>679</v>
      </c>
      <c r="I133" s="12" t="s">
        <v>941</v>
      </c>
      <c r="J133" s="12">
        <v>100</v>
      </c>
      <c r="K133" s="5">
        <v>42979</v>
      </c>
      <c r="L133" s="5">
        <v>43343</v>
      </c>
      <c r="M133" s="8">
        <f t="shared" si="7"/>
        <v>52</v>
      </c>
      <c r="N133" s="4">
        <v>100</v>
      </c>
      <c r="O133" s="4"/>
      <c r="IQ133">
        <f t="shared" si="4"/>
        <v>111</v>
      </c>
      <c r="IR133">
        <f t="shared" si="5"/>
        <v>185</v>
      </c>
      <c r="IS133">
        <f t="shared" si="6"/>
        <v>171</v>
      </c>
      <c r="IT133" s="6">
        <v>1</v>
      </c>
    </row>
    <row r="134" spans="1:254" ht="18.75" customHeight="1" thickBot="1" x14ac:dyDescent="0.3">
      <c r="A134" s="9">
        <v>124</v>
      </c>
      <c r="B134" s="10" t="s">
        <v>150</v>
      </c>
      <c r="C134" s="2" t="s">
        <v>27</v>
      </c>
      <c r="D134" s="11" t="s">
        <v>352</v>
      </c>
      <c r="E134" s="14" t="s">
        <v>461</v>
      </c>
      <c r="F134" s="12" t="s">
        <v>461</v>
      </c>
      <c r="G134" s="12" t="s">
        <v>704</v>
      </c>
      <c r="H134" s="12" t="s">
        <v>639</v>
      </c>
      <c r="I134" s="12" t="s">
        <v>941</v>
      </c>
      <c r="J134" s="12">
        <v>100</v>
      </c>
      <c r="K134" s="5">
        <v>42979</v>
      </c>
      <c r="L134" s="5">
        <v>43677</v>
      </c>
      <c r="M134" s="8">
        <f t="shared" si="7"/>
        <v>99.714285714285708</v>
      </c>
      <c r="N134" s="4">
        <v>50</v>
      </c>
      <c r="O134" s="2" t="s">
        <v>25</v>
      </c>
      <c r="IQ134">
        <f t="shared" si="4"/>
        <v>265</v>
      </c>
      <c r="IR134">
        <f t="shared" si="5"/>
        <v>187</v>
      </c>
      <c r="IS134">
        <f t="shared" si="6"/>
        <v>111</v>
      </c>
      <c r="IT134" s="6">
        <v>1</v>
      </c>
    </row>
    <row r="135" spans="1:254" ht="18.75" customHeight="1" thickBot="1" x14ac:dyDescent="0.3">
      <c r="A135" s="9">
        <v>125</v>
      </c>
      <c r="B135" s="10" t="s">
        <v>151</v>
      </c>
      <c r="C135" s="2" t="s">
        <v>27</v>
      </c>
      <c r="D135" s="11" t="s">
        <v>352</v>
      </c>
      <c r="E135" s="14" t="s">
        <v>461</v>
      </c>
      <c r="F135" s="12" t="s">
        <v>461</v>
      </c>
      <c r="G135" s="12" t="s">
        <v>958</v>
      </c>
      <c r="H135" s="12" t="s">
        <v>946</v>
      </c>
      <c r="I135" s="12" t="s">
        <v>941</v>
      </c>
      <c r="J135" s="12">
        <v>100</v>
      </c>
      <c r="K135" s="5">
        <v>43435</v>
      </c>
      <c r="L135" s="5">
        <v>43646</v>
      </c>
      <c r="M135" s="8">
        <f t="shared" si="7"/>
        <v>30.142857142857142</v>
      </c>
      <c r="N135" s="4">
        <v>0</v>
      </c>
      <c r="O135" s="2" t="s">
        <v>25</v>
      </c>
      <c r="IQ135">
        <f t="shared" si="4"/>
        <v>265</v>
      </c>
      <c r="IR135">
        <f t="shared" si="5"/>
        <v>158</v>
      </c>
      <c r="IS135">
        <f t="shared" si="6"/>
        <v>299</v>
      </c>
      <c r="IT135" s="6">
        <v>1</v>
      </c>
    </row>
    <row r="136" spans="1:254" ht="18.75" customHeight="1" thickBot="1" x14ac:dyDescent="0.3">
      <c r="A136" s="9">
        <v>126</v>
      </c>
      <c r="B136" s="10" t="s">
        <v>152</v>
      </c>
      <c r="C136" s="2" t="s">
        <v>27</v>
      </c>
      <c r="D136" s="11" t="s">
        <v>353</v>
      </c>
      <c r="E136" s="14" t="s">
        <v>462</v>
      </c>
      <c r="F136" s="12" t="s">
        <v>705</v>
      </c>
      <c r="G136" s="12" t="s">
        <v>706</v>
      </c>
      <c r="H136" s="12" t="s">
        <v>707</v>
      </c>
      <c r="I136" s="12" t="s">
        <v>941</v>
      </c>
      <c r="J136" s="12">
        <v>100</v>
      </c>
      <c r="K136" s="5">
        <v>42962</v>
      </c>
      <c r="L136" s="5">
        <v>42978</v>
      </c>
      <c r="M136" s="8">
        <f t="shared" si="7"/>
        <v>2.2857142857142856</v>
      </c>
      <c r="N136" s="4">
        <v>100</v>
      </c>
      <c r="O136" s="4"/>
      <c r="IQ136">
        <f t="shared" si="4"/>
        <v>146</v>
      </c>
      <c r="IR136">
        <f t="shared" si="5"/>
        <v>140</v>
      </c>
      <c r="IS136">
        <f t="shared" si="6"/>
        <v>141</v>
      </c>
      <c r="IT136" s="6">
        <v>1</v>
      </c>
    </row>
    <row r="137" spans="1:254" ht="18.75" customHeight="1" thickBot="1" x14ac:dyDescent="0.3">
      <c r="A137" s="9">
        <v>127</v>
      </c>
      <c r="B137" s="10" t="s">
        <v>153</v>
      </c>
      <c r="C137" s="2" t="s">
        <v>27</v>
      </c>
      <c r="D137" s="11" t="s">
        <v>353</v>
      </c>
      <c r="E137" s="14" t="s">
        <v>462</v>
      </c>
      <c r="F137" s="12" t="s">
        <v>462</v>
      </c>
      <c r="G137" s="12" t="s">
        <v>706</v>
      </c>
      <c r="H137" s="12" t="s">
        <v>708</v>
      </c>
      <c r="I137" s="12" t="s">
        <v>941</v>
      </c>
      <c r="J137" s="12">
        <v>100</v>
      </c>
      <c r="K137" s="5">
        <v>43133</v>
      </c>
      <c r="L137" s="5">
        <v>43644</v>
      </c>
      <c r="M137" s="8">
        <f t="shared" si="7"/>
        <v>73</v>
      </c>
      <c r="N137" s="4">
        <v>15</v>
      </c>
      <c r="O137" s="2" t="s">
        <v>25</v>
      </c>
      <c r="IQ137">
        <f t="shared" si="4"/>
        <v>385</v>
      </c>
      <c r="IR137">
        <f t="shared" si="5"/>
        <v>140</v>
      </c>
      <c r="IS137">
        <f t="shared" si="6"/>
        <v>136</v>
      </c>
      <c r="IT137" s="6">
        <v>1</v>
      </c>
    </row>
    <row r="138" spans="1:254" ht="18.75" customHeight="1" thickBot="1" x14ac:dyDescent="0.3">
      <c r="A138" s="9">
        <v>128</v>
      </c>
      <c r="B138" s="10" t="s">
        <v>154</v>
      </c>
      <c r="C138" s="2" t="s">
        <v>27</v>
      </c>
      <c r="D138" s="4" t="s">
        <v>353</v>
      </c>
      <c r="E138" s="14" t="s">
        <v>462</v>
      </c>
      <c r="F138" s="12" t="s">
        <v>462</v>
      </c>
      <c r="G138" s="12" t="s">
        <v>706</v>
      </c>
      <c r="H138" s="12" t="s">
        <v>709</v>
      </c>
      <c r="I138" s="12" t="s">
        <v>941</v>
      </c>
      <c r="J138" s="12">
        <v>100</v>
      </c>
      <c r="K138" s="5">
        <v>43374</v>
      </c>
      <c r="L138" s="5">
        <v>43644</v>
      </c>
      <c r="M138" s="8">
        <f t="shared" si="7"/>
        <v>38.571428571428569</v>
      </c>
      <c r="N138" s="4">
        <v>0</v>
      </c>
      <c r="O138" s="2" t="s">
        <v>25</v>
      </c>
      <c r="IQ138">
        <f t="shared" si="4"/>
        <v>385</v>
      </c>
      <c r="IR138">
        <f t="shared" si="5"/>
        <v>140</v>
      </c>
      <c r="IS138">
        <f t="shared" si="6"/>
        <v>121</v>
      </c>
      <c r="IT138" s="6">
        <v>1</v>
      </c>
    </row>
    <row r="139" spans="1:254" ht="18.75" customHeight="1" thickBot="1" x14ac:dyDescent="0.3">
      <c r="A139" s="9">
        <v>129</v>
      </c>
      <c r="B139" s="10" t="s">
        <v>155</v>
      </c>
      <c r="C139" s="2" t="s">
        <v>27</v>
      </c>
      <c r="D139" s="4" t="s">
        <v>354</v>
      </c>
      <c r="E139" s="14" t="s">
        <v>463</v>
      </c>
      <c r="F139" s="12" t="s">
        <v>710</v>
      </c>
      <c r="G139" s="12" t="s">
        <v>711</v>
      </c>
      <c r="H139" s="12" t="s">
        <v>712</v>
      </c>
      <c r="I139" s="12" t="s">
        <v>941</v>
      </c>
      <c r="J139" s="12">
        <v>100</v>
      </c>
      <c r="K139" s="5">
        <v>42979</v>
      </c>
      <c r="L139" s="5">
        <v>43358</v>
      </c>
      <c r="M139" s="8">
        <f t="shared" si="7"/>
        <v>54.142857142857146</v>
      </c>
      <c r="N139" s="4">
        <v>100</v>
      </c>
      <c r="O139" s="4"/>
      <c r="IQ139">
        <f t="shared" ref="IQ139:IQ202" si="8">+LEN(F139)</f>
        <v>162</v>
      </c>
      <c r="IR139">
        <f t="shared" ref="IR139:IR202" si="9">+LEN(G139)</f>
        <v>135</v>
      </c>
      <c r="IS139">
        <f t="shared" ref="IS139:IS202" si="10">+LEN(H139)</f>
        <v>203</v>
      </c>
      <c r="IT139" s="6">
        <v>1</v>
      </c>
    </row>
    <row r="140" spans="1:254" ht="18.75" customHeight="1" thickBot="1" x14ac:dyDescent="0.3">
      <c r="A140" s="9">
        <v>130</v>
      </c>
      <c r="B140" s="10" t="s">
        <v>156</v>
      </c>
      <c r="C140" s="2" t="s">
        <v>27</v>
      </c>
      <c r="D140" s="4" t="s">
        <v>354</v>
      </c>
      <c r="E140" s="14" t="s">
        <v>463</v>
      </c>
      <c r="F140" s="12" t="s">
        <v>710</v>
      </c>
      <c r="G140" s="12" t="s">
        <v>713</v>
      </c>
      <c r="H140" s="12" t="s">
        <v>714</v>
      </c>
      <c r="I140" s="12" t="s">
        <v>941</v>
      </c>
      <c r="J140" s="12">
        <v>100</v>
      </c>
      <c r="K140" s="5">
        <v>43132</v>
      </c>
      <c r="L140" s="5">
        <v>43585</v>
      </c>
      <c r="M140" s="8">
        <f t="shared" ref="M140:M203" si="11">(+L140-K140)/7</f>
        <v>64.714285714285708</v>
      </c>
      <c r="N140" s="4">
        <v>0</v>
      </c>
      <c r="O140" s="2" t="s">
        <v>25</v>
      </c>
      <c r="IQ140">
        <f t="shared" si="8"/>
        <v>162</v>
      </c>
      <c r="IR140">
        <f t="shared" si="9"/>
        <v>70</v>
      </c>
      <c r="IS140">
        <f t="shared" si="10"/>
        <v>243</v>
      </c>
      <c r="IT140" s="6">
        <v>1</v>
      </c>
    </row>
    <row r="141" spans="1:254" ht="18.75" customHeight="1" thickBot="1" x14ac:dyDescent="0.3">
      <c r="A141" s="9">
        <v>131</v>
      </c>
      <c r="B141" s="10" t="s">
        <v>157</v>
      </c>
      <c r="C141" s="2" t="s">
        <v>27</v>
      </c>
      <c r="D141" s="4" t="s">
        <v>355</v>
      </c>
      <c r="E141" s="14" t="s">
        <v>464</v>
      </c>
      <c r="F141" s="12" t="s">
        <v>715</v>
      </c>
      <c r="G141" s="12" t="s">
        <v>716</v>
      </c>
      <c r="H141" s="12" t="s">
        <v>717</v>
      </c>
      <c r="I141" s="12" t="s">
        <v>941</v>
      </c>
      <c r="J141" s="12">
        <v>100</v>
      </c>
      <c r="K141" s="5">
        <v>42979</v>
      </c>
      <c r="L141" s="5">
        <v>43100</v>
      </c>
      <c r="M141" s="8">
        <f t="shared" si="11"/>
        <v>17.285714285714285</v>
      </c>
      <c r="N141" s="4">
        <v>100</v>
      </c>
      <c r="O141" s="4"/>
      <c r="IQ141">
        <f t="shared" si="8"/>
        <v>131</v>
      </c>
      <c r="IR141">
        <f t="shared" si="9"/>
        <v>90</v>
      </c>
      <c r="IS141">
        <f t="shared" si="10"/>
        <v>283</v>
      </c>
      <c r="IT141" s="6">
        <v>1</v>
      </c>
    </row>
    <row r="142" spans="1:254" ht="18.75" customHeight="1" thickBot="1" x14ac:dyDescent="0.3">
      <c r="A142" s="9">
        <v>132</v>
      </c>
      <c r="B142" s="10" t="s">
        <v>158</v>
      </c>
      <c r="C142" s="2" t="s">
        <v>27</v>
      </c>
      <c r="D142" s="4" t="s">
        <v>355</v>
      </c>
      <c r="E142" s="14" t="s">
        <v>464</v>
      </c>
      <c r="F142" s="12" t="s">
        <v>715</v>
      </c>
      <c r="G142" s="12" t="s">
        <v>718</v>
      </c>
      <c r="H142" s="12" t="s">
        <v>719</v>
      </c>
      <c r="I142" s="12" t="s">
        <v>941</v>
      </c>
      <c r="J142" s="12">
        <v>100</v>
      </c>
      <c r="K142" s="5">
        <v>42979</v>
      </c>
      <c r="L142" s="5">
        <v>43465</v>
      </c>
      <c r="M142" s="8">
        <f t="shared" si="11"/>
        <v>69.428571428571431</v>
      </c>
      <c r="N142" s="4">
        <v>100</v>
      </c>
      <c r="O142" s="4"/>
      <c r="IQ142">
        <f t="shared" si="8"/>
        <v>131</v>
      </c>
      <c r="IR142">
        <f t="shared" si="9"/>
        <v>138</v>
      </c>
      <c r="IS142">
        <f t="shared" si="10"/>
        <v>179</v>
      </c>
      <c r="IT142" s="6">
        <v>1</v>
      </c>
    </row>
    <row r="143" spans="1:254" ht="18.75" customHeight="1" thickBot="1" x14ac:dyDescent="0.3">
      <c r="A143" s="9">
        <v>133</v>
      </c>
      <c r="B143" s="10" t="s">
        <v>159</v>
      </c>
      <c r="C143" s="2" t="s">
        <v>27</v>
      </c>
      <c r="D143" s="11" t="s">
        <v>356</v>
      </c>
      <c r="E143" s="14" t="s">
        <v>465</v>
      </c>
      <c r="F143" s="12" t="s">
        <v>720</v>
      </c>
      <c r="G143" s="12" t="s">
        <v>637</v>
      </c>
      <c r="H143" s="12" t="s">
        <v>679</v>
      </c>
      <c r="I143" s="12" t="s">
        <v>941</v>
      </c>
      <c r="J143" s="12">
        <v>100</v>
      </c>
      <c r="K143" s="5">
        <v>42979</v>
      </c>
      <c r="L143" s="5">
        <v>43343</v>
      </c>
      <c r="M143" s="8">
        <f t="shared" si="11"/>
        <v>52</v>
      </c>
      <c r="N143" s="4">
        <v>100</v>
      </c>
      <c r="O143" s="4"/>
      <c r="IQ143">
        <f t="shared" si="8"/>
        <v>112</v>
      </c>
      <c r="IR143">
        <f t="shared" si="9"/>
        <v>185</v>
      </c>
      <c r="IS143">
        <f t="shared" si="10"/>
        <v>171</v>
      </c>
      <c r="IT143" s="6">
        <v>0.5</v>
      </c>
    </row>
    <row r="144" spans="1:254" ht="18.75" customHeight="1" thickBot="1" x14ac:dyDescent="0.3">
      <c r="A144" s="9">
        <v>134</v>
      </c>
      <c r="B144" s="10" t="s">
        <v>160</v>
      </c>
      <c r="C144" s="2" t="s">
        <v>27</v>
      </c>
      <c r="D144" s="4" t="s">
        <v>356</v>
      </c>
      <c r="E144" s="14" t="s">
        <v>465</v>
      </c>
      <c r="F144" s="12" t="s">
        <v>720</v>
      </c>
      <c r="G144" s="12" t="s">
        <v>637</v>
      </c>
      <c r="H144" s="12" t="s">
        <v>639</v>
      </c>
      <c r="I144" s="12" t="s">
        <v>941</v>
      </c>
      <c r="J144" s="12">
        <v>100</v>
      </c>
      <c r="K144" s="5">
        <v>42979</v>
      </c>
      <c r="L144" s="5">
        <v>43677</v>
      </c>
      <c r="M144" s="8">
        <f t="shared" si="11"/>
        <v>99.714285714285708</v>
      </c>
      <c r="N144" s="4">
        <v>50</v>
      </c>
      <c r="O144" s="2" t="s">
        <v>25</v>
      </c>
      <c r="IQ144">
        <f t="shared" si="8"/>
        <v>112</v>
      </c>
      <c r="IR144">
        <f t="shared" si="9"/>
        <v>185</v>
      </c>
      <c r="IS144">
        <f t="shared" si="10"/>
        <v>111</v>
      </c>
      <c r="IT144" s="6">
        <v>1</v>
      </c>
    </row>
    <row r="145" spans="1:254" ht="18.75" customHeight="1" thickBot="1" x14ac:dyDescent="0.3">
      <c r="A145" s="9">
        <v>135</v>
      </c>
      <c r="B145" s="10" t="s">
        <v>161</v>
      </c>
      <c r="C145" s="2" t="s">
        <v>27</v>
      </c>
      <c r="D145" s="4" t="s">
        <v>357</v>
      </c>
      <c r="E145" s="14" t="s">
        <v>466</v>
      </c>
      <c r="F145" s="12" t="s">
        <v>721</v>
      </c>
      <c r="G145" s="12" t="s">
        <v>959</v>
      </c>
      <c r="H145" s="12" t="s">
        <v>947</v>
      </c>
      <c r="I145" s="12" t="s">
        <v>941</v>
      </c>
      <c r="J145" s="12">
        <v>100</v>
      </c>
      <c r="K145" s="5">
        <v>43282</v>
      </c>
      <c r="L145" s="5">
        <v>43343</v>
      </c>
      <c r="M145" s="8">
        <f t="shared" si="11"/>
        <v>8.7142857142857135</v>
      </c>
      <c r="N145" s="4">
        <v>100</v>
      </c>
      <c r="O145" s="4"/>
      <c r="IQ145">
        <f t="shared" si="8"/>
        <v>158</v>
      </c>
      <c r="IR145">
        <f t="shared" si="9"/>
        <v>202</v>
      </c>
      <c r="IS145">
        <f t="shared" si="10"/>
        <v>166</v>
      </c>
      <c r="IT145" s="6">
        <v>1</v>
      </c>
    </row>
    <row r="146" spans="1:254" ht="18.75" customHeight="1" thickBot="1" x14ac:dyDescent="0.3">
      <c r="A146" s="9">
        <v>136</v>
      </c>
      <c r="B146" s="10" t="s">
        <v>162</v>
      </c>
      <c r="C146" s="2" t="s">
        <v>27</v>
      </c>
      <c r="D146" s="4" t="s">
        <v>357</v>
      </c>
      <c r="E146" s="14" t="s">
        <v>466</v>
      </c>
      <c r="F146" s="12" t="s">
        <v>721</v>
      </c>
      <c r="G146" s="12" t="s">
        <v>960</v>
      </c>
      <c r="H146" s="12" t="s">
        <v>948</v>
      </c>
      <c r="I146" s="12" t="s">
        <v>941</v>
      </c>
      <c r="J146" s="12">
        <v>100</v>
      </c>
      <c r="K146" s="5">
        <v>43282</v>
      </c>
      <c r="L146" s="5">
        <v>43585</v>
      </c>
      <c r="M146" s="8">
        <f t="shared" si="11"/>
        <v>43.285714285714285</v>
      </c>
      <c r="N146" s="4">
        <v>0</v>
      </c>
      <c r="O146" s="2" t="s">
        <v>25</v>
      </c>
      <c r="IQ146">
        <f t="shared" si="8"/>
        <v>158</v>
      </c>
      <c r="IR146">
        <f t="shared" si="9"/>
        <v>185</v>
      </c>
      <c r="IS146">
        <f t="shared" si="10"/>
        <v>244</v>
      </c>
      <c r="IT146" s="6">
        <v>1</v>
      </c>
    </row>
    <row r="147" spans="1:254" ht="18.75" customHeight="1" thickBot="1" x14ac:dyDescent="0.3">
      <c r="A147" s="9">
        <v>137</v>
      </c>
      <c r="B147" s="10" t="s">
        <v>163</v>
      </c>
      <c r="C147" s="2" t="s">
        <v>27</v>
      </c>
      <c r="D147" s="4" t="s">
        <v>358</v>
      </c>
      <c r="E147" s="14" t="s">
        <v>467</v>
      </c>
      <c r="F147" s="12" t="s">
        <v>722</v>
      </c>
      <c r="G147" s="12" t="s">
        <v>723</v>
      </c>
      <c r="H147" s="12" t="s">
        <v>724</v>
      </c>
      <c r="I147" s="12" t="s">
        <v>941</v>
      </c>
      <c r="J147" s="12">
        <v>100</v>
      </c>
      <c r="K147" s="5">
        <v>42979</v>
      </c>
      <c r="L147" s="5">
        <v>43190</v>
      </c>
      <c r="M147" s="8">
        <f t="shared" si="11"/>
        <v>30.142857142857142</v>
      </c>
      <c r="N147" s="4">
        <v>100</v>
      </c>
      <c r="O147" s="4"/>
      <c r="IQ147">
        <f t="shared" si="8"/>
        <v>155</v>
      </c>
      <c r="IR147">
        <f t="shared" si="9"/>
        <v>57</v>
      </c>
      <c r="IS147">
        <f t="shared" si="10"/>
        <v>76</v>
      </c>
      <c r="IT147" s="6">
        <v>1</v>
      </c>
    </row>
    <row r="148" spans="1:254" ht="18.75" customHeight="1" thickBot="1" x14ac:dyDescent="0.3">
      <c r="A148" s="9">
        <v>138</v>
      </c>
      <c r="B148" s="10" t="s">
        <v>164</v>
      </c>
      <c r="C148" s="2" t="s">
        <v>27</v>
      </c>
      <c r="D148" s="11" t="s">
        <v>358</v>
      </c>
      <c r="E148" s="14" t="s">
        <v>467</v>
      </c>
      <c r="F148" s="12" t="s">
        <v>722</v>
      </c>
      <c r="G148" s="12" t="s">
        <v>723</v>
      </c>
      <c r="H148" s="12" t="s">
        <v>725</v>
      </c>
      <c r="I148" s="12" t="s">
        <v>941</v>
      </c>
      <c r="J148" s="12">
        <v>100</v>
      </c>
      <c r="K148" s="5">
        <v>42979</v>
      </c>
      <c r="L148" s="5">
        <v>43190</v>
      </c>
      <c r="M148" s="8">
        <f t="shared" si="11"/>
        <v>30.142857142857142</v>
      </c>
      <c r="N148" s="4">
        <v>100</v>
      </c>
      <c r="O148" s="4"/>
      <c r="IQ148">
        <f t="shared" si="8"/>
        <v>155</v>
      </c>
      <c r="IR148">
        <f t="shared" si="9"/>
        <v>57</v>
      </c>
      <c r="IS148">
        <f t="shared" si="10"/>
        <v>114</v>
      </c>
      <c r="IT148" s="6">
        <v>0</v>
      </c>
    </row>
    <row r="149" spans="1:254" ht="18.75" customHeight="1" thickBot="1" x14ac:dyDescent="0.3">
      <c r="A149" s="9">
        <v>139</v>
      </c>
      <c r="B149" s="10" t="s">
        <v>165</v>
      </c>
      <c r="C149" s="2" t="s">
        <v>27</v>
      </c>
      <c r="D149" s="4" t="s">
        <v>358</v>
      </c>
      <c r="E149" s="14" t="s">
        <v>467</v>
      </c>
      <c r="F149" s="12" t="s">
        <v>722</v>
      </c>
      <c r="G149" s="12" t="s">
        <v>723</v>
      </c>
      <c r="H149" s="12" t="s">
        <v>726</v>
      </c>
      <c r="I149" s="12" t="s">
        <v>941</v>
      </c>
      <c r="J149" s="12">
        <v>100</v>
      </c>
      <c r="K149" s="5">
        <v>42979</v>
      </c>
      <c r="L149" s="5">
        <v>43190</v>
      </c>
      <c r="M149" s="8">
        <f t="shared" si="11"/>
        <v>30.142857142857142</v>
      </c>
      <c r="N149" s="4">
        <v>100</v>
      </c>
      <c r="O149" s="4"/>
      <c r="IQ149">
        <f t="shared" si="8"/>
        <v>155</v>
      </c>
      <c r="IR149">
        <f t="shared" si="9"/>
        <v>57</v>
      </c>
      <c r="IS149">
        <f t="shared" si="10"/>
        <v>61</v>
      </c>
      <c r="IT149" s="6">
        <v>1</v>
      </c>
    </row>
    <row r="150" spans="1:254" ht="18.75" customHeight="1" thickBot="1" x14ac:dyDescent="0.3">
      <c r="A150" s="9">
        <v>140</v>
      </c>
      <c r="B150" s="10" t="s">
        <v>166</v>
      </c>
      <c r="C150" s="2" t="s">
        <v>27</v>
      </c>
      <c r="D150" s="4" t="s">
        <v>358</v>
      </c>
      <c r="E150" s="14" t="s">
        <v>467</v>
      </c>
      <c r="F150" s="12" t="s">
        <v>722</v>
      </c>
      <c r="G150" s="12" t="s">
        <v>723</v>
      </c>
      <c r="H150" s="12" t="s">
        <v>727</v>
      </c>
      <c r="I150" s="12" t="s">
        <v>941</v>
      </c>
      <c r="J150" s="12">
        <v>100</v>
      </c>
      <c r="K150" s="5">
        <v>42979</v>
      </c>
      <c r="L150" s="5">
        <v>43190</v>
      </c>
      <c r="M150" s="8">
        <f t="shared" si="11"/>
        <v>30.142857142857142</v>
      </c>
      <c r="N150" s="4">
        <v>100</v>
      </c>
      <c r="O150" s="4"/>
      <c r="IQ150">
        <f t="shared" si="8"/>
        <v>155</v>
      </c>
      <c r="IR150">
        <f t="shared" si="9"/>
        <v>57</v>
      </c>
      <c r="IS150">
        <f t="shared" si="10"/>
        <v>128</v>
      </c>
      <c r="IT150" s="6">
        <v>1</v>
      </c>
    </row>
    <row r="151" spans="1:254" ht="18.75" customHeight="1" thickBot="1" x14ac:dyDescent="0.3">
      <c r="A151" s="9">
        <v>141</v>
      </c>
      <c r="B151" s="10" t="s">
        <v>167</v>
      </c>
      <c r="C151" s="2" t="s">
        <v>27</v>
      </c>
      <c r="D151" s="4" t="s">
        <v>359</v>
      </c>
      <c r="E151" s="14" t="s">
        <v>468</v>
      </c>
      <c r="F151" s="12" t="s">
        <v>728</v>
      </c>
      <c r="G151" s="12" t="s">
        <v>729</v>
      </c>
      <c r="H151" s="12" t="s">
        <v>730</v>
      </c>
      <c r="I151" s="12" t="s">
        <v>941</v>
      </c>
      <c r="J151" s="12">
        <v>100</v>
      </c>
      <c r="K151" s="5">
        <v>42979</v>
      </c>
      <c r="L151" s="5">
        <v>43449</v>
      </c>
      <c r="M151" s="8">
        <f t="shared" si="11"/>
        <v>67.142857142857139</v>
      </c>
      <c r="N151" s="4">
        <v>100</v>
      </c>
      <c r="O151" s="4"/>
      <c r="IQ151">
        <f t="shared" si="8"/>
        <v>67</v>
      </c>
      <c r="IR151">
        <f t="shared" si="9"/>
        <v>197</v>
      </c>
      <c r="IS151">
        <f t="shared" si="10"/>
        <v>247</v>
      </c>
      <c r="IT151" s="6">
        <v>1</v>
      </c>
    </row>
    <row r="152" spans="1:254" ht="18.75" customHeight="1" thickBot="1" x14ac:dyDescent="0.3">
      <c r="A152" s="9">
        <v>142</v>
      </c>
      <c r="B152" s="10" t="s">
        <v>168</v>
      </c>
      <c r="C152" s="2" t="s">
        <v>27</v>
      </c>
      <c r="D152" s="11" t="s">
        <v>360</v>
      </c>
      <c r="E152" s="14" t="s">
        <v>469</v>
      </c>
      <c r="F152" s="12" t="s">
        <v>728</v>
      </c>
      <c r="G152" s="12" t="s">
        <v>729</v>
      </c>
      <c r="H152" s="12" t="s">
        <v>730</v>
      </c>
      <c r="I152" s="12" t="s">
        <v>941</v>
      </c>
      <c r="J152" s="12">
        <v>100</v>
      </c>
      <c r="K152" s="5">
        <v>42979</v>
      </c>
      <c r="L152" s="5">
        <v>43343</v>
      </c>
      <c r="M152" s="8">
        <f t="shared" si="11"/>
        <v>52</v>
      </c>
      <c r="N152" s="4">
        <v>100</v>
      </c>
      <c r="O152" s="4"/>
      <c r="IQ152">
        <f t="shared" si="8"/>
        <v>67</v>
      </c>
      <c r="IR152">
        <f t="shared" si="9"/>
        <v>197</v>
      </c>
      <c r="IS152">
        <f t="shared" si="10"/>
        <v>247</v>
      </c>
      <c r="IT152" s="6">
        <v>0</v>
      </c>
    </row>
    <row r="153" spans="1:254" ht="18.75" customHeight="1" thickBot="1" x14ac:dyDescent="0.3">
      <c r="A153" s="9">
        <v>143</v>
      </c>
      <c r="B153" s="10" t="s">
        <v>169</v>
      </c>
      <c r="C153" s="2" t="s">
        <v>27</v>
      </c>
      <c r="D153" s="11" t="s">
        <v>361</v>
      </c>
      <c r="E153" s="14" t="s">
        <v>470</v>
      </c>
      <c r="F153" s="12" t="s">
        <v>731</v>
      </c>
      <c r="G153" s="12" t="s">
        <v>732</v>
      </c>
      <c r="H153" s="12" t="s">
        <v>733</v>
      </c>
      <c r="I153" s="12" t="s">
        <v>941</v>
      </c>
      <c r="J153" s="12">
        <v>100</v>
      </c>
      <c r="K153" s="5">
        <v>42979</v>
      </c>
      <c r="L153" s="5">
        <v>43100</v>
      </c>
      <c r="M153" s="8">
        <f t="shared" si="11"/>
        <v>17.285714285714285</v>
      </c>
      <c r="N153" s="4">
        <v>100</v>
      </c>
      <c r="O153" s="4"/>
      <c r="IQ153">
        <f t="shared" si="8"/>
        <v>120</v>
      </c>
      <c r="IR153">
        <f t="shared" si="9"/>
        <v>133</v>
      </c>
      <c r="IS153">
        <f t="shared" si="10"/>
        <v>118</v>
      </c>
      <c r="IT153" s="6">
        <v>0</v>
      </c>
    </row>
    <row r="154" spans="1:254" ht="18.75" customHeight="1" thickBot="1" x14ac:dyDescent="0.3">
      <c r="A154" s="9">
        <v>144</v>
      </c>
      <c r="B154" s="10" t="s">
        <v>170</v>
      </c>
      <c r="C154" s="2" t="s">
        <v>27</v>
      </c>
      <c r="D154" s="4" t="s">
        <v>361</v>
      </c>
      <c r="E154" s="14" t="s">
        <v>470</v>
      </c>
      <c r="F154" s="12" t="s">
        <v>731</v>
      </c>
      <c r="G154" s="12" t="s">
        <v>732</v>
      </c>
      <c r="H154" s="12" t="s">
        <v>734</v>
      </c>
      <c r="I154" s="12" t="s">
        <v>941</v>
      </c>
      <c r="J154" s="12">
        <v>100</v>
      </c>
      <c r="K154" s="5">
        <v>42979</v>
      </c>
      <c r="L154" s="5">
        <v>43100</v>
      </c>
      <c r="M154" s="8">
        <f t="shared" si="11"/>
        <v>17.285714285714285</v>
      </c>
      <c r="N154" s="4">
        <v>100</v>
      </c>
      <c r="O154" s="4"/>
      <c r="IQ154">
        <f t="shared" si="8"/>
        <v>120</v>
      </c>
      <c r="IR154">
        <f t="shared" si="9"/>
        <v>133</v>
      </c>
      <c r="IS154">
        <f t="shared" si="10"/>
        <v>100</v>
      </c>
      <c r="IT154" s="6">
        <v>0.25</v>
      </c>
    </row>
    <row r="155" spans="1:254" ht="18.75" customHeight="1" thickBot="1" x14ac:dyDescent="0.3">
      <c r="A155" s="9">
        <v>145</v>
      </c>
      <c r="B155" s="10" t="s">
        <v>171</v>
      </c>
      <c r="C155" s="2" t="s">
        <v>27</v>
      </c>
      <c r="D155" s="4" t="s">
        <v>361</v>
      </c>
      <c r="E155" s="14" t="s">
        <v>470</v>
      </c>
      <c r="F155" s="12" t="s">
        <v>731</v>
      </c>
      <c r="G155" s="12" t="s">
        <v>732</v>
      </c>
      <c r="H155" s="12" t="s">
        <v>735</v>
      </c>
      <c r="I155" s="12" t="s">
        <v>941</v>
      </c>
      <c r="J155" s="12">
        <v>100</v>
      </c>
      <c r="K155" s="5">
        <v>42979</v>
      </c>
      <c r="L155" s="5">
        <v>43100</v>
      </c>
      <c r="M155" s="8">
        <f t="shared" si="11"/>
        <v>17.285714285714285</v>
      </c>
      <c r="N155" s="4">
        <v>100</v>
      </c>
      <c r="O155" s="4"/>
      <c r="IQ155">
        <f t="shared" si="8"/>
        <v>120</v>
      </c>
      <c r="IR155">
        <f t="shared" si="9"/>
        <v>133</v>
      </c>
      <c r="IS155">
        <f t="shared" si="10"/>
        <v>123</v>
      </c>
      <c r="IT155" s="6">
        <v>0.25</v>
      </c>
    </row>
    <row r="156" spans="1:254" ht="18.75" customHeight="1" thickBot="1" x14ac:dyDescent="0.3">
      <c r="A156" s="9">
        <v>146</v>
      </c>
      <c r="B156" s="10" t="s">
        <v>172</v>
      </c>
      <c r="C156" s="2" t="s">
        <v>27</v>
      </c>
      <c r="D156" s="11" t="s">
        <v>362</v>
      </c>
      <c r="E156" s="14" t="s">
        <v>471</v>
      </c>
      <c r="F156" s="12" t="s">
        <v>736</v>
      </c>
      <c r="G156" s="12" t="s">
        <v>737</v>
      </c>
      <c r="H156" s="12" t="s">
        <v>738</v>
      </c>
      <c r="I156" s="12" t="s">
        <v>941</v>
      </c>
      <c r="J156" s="12">
        <v>100</v>
      </c>
      <c r="K156" s="5">
        <v>42948</v>
      </c>
      <c r="L156" s="5">
        <v>43190</v>
      </c>
      <c r="M156" s="8">
        <f t="shared" si="11"/>
        <v>34.571428571428569</v>
      </c>
      <c r="N156" s="4">
        <v>100</v>
      </c>
      <c r="O156" s="4"/>
      <c r="IQ156">
        <f t="shared" si="8"/>
        <v>91</v>
      </c>
      <c r="IR156">
        <f t="shared" si="9"/>
        <v>108</v>
      </c>
      <c r="IS156">
        <f t="shared" si="10"/>
        <v>151</v>
      </c>
      <c r="IT156" s="6">
        <v>1</v>
      </c>
    </row>
    <row r="157" spans="1:254" ht="18.75" customHeight="1" thickBot="1" x14ac:dyDescent="0.3">
      <c r="A157" s="9">
        <v>147</v>
      </c>
      <c r="B157" s="10" t="s">
        <v>173</v>
      </c>
      <c r="C157" s="2" t="s">
        <v>27</v>
      </c>
      <c r="D157" s="4" t="s">
        <v>362</v>
      </c>
      <c r="E157" s="14" t="s">
        <v>471</v>
      </c>
      <c r="F157" s="12" t="s">
        <v>739</v>
      </c>
      <c r="G157" s="12" t="s">
        <v>737</v>
      </c>
      <c r="H157" s="12" t="s">
        <v>740</v>
      </c>
      <c r="I157" s="12" t="s">
        <v>941</v>
      </c>
      <c r="J157" s="12">
        <v>100</v>
      </c>
      <c r="K157" s="5">
        <v>42948</v>
      </c>
      <c r="L157" s="5">
        <v>43190</v>
      </c>
      <c r="M157" s="8">
        <f t="shared" si="11"/>
        <v>34.571428571428569</v>
      </c>
      <c r="N157" s="4">
        <v>100</v>
      </c>
      <c r="O157" s="4"/>
      <c r="IQ157">
        <f t="shared" si="8"/>
        <v>162</v>
      </c>
      <c r="IR157">
        <f t="shared" si="9"/>
        <v>108</v>
      </c>
      <c r="IS157">
        <f t="shared" si="10"/>
        <v>178</v>
      </c>
      <c r="IT157" s="6">
        <v>1</v>
      </c>
    </row>
    <row r="158" spans="1:254" ht="18.75" customHeight="1" thickBot="1" x14ac:dyDescent="0.3">
      <c r="A158" s="9">
        <v>148</v>
      </c>
      <c r="B158" s="10" t="s">
        <v>174</v>
      </c>
      <c r="C158" s="2" t="s">
        <v>27</v>
      </c>
      <c r="D158" s="4" t="s">
        <v>363</v>
      </c>
      <c r="E158" s="14" t="s">
        <v>472</v>
      </c>
      <c r="F158" s="12" t="s">
        <v>741</v>
      </c>
      <c r="G158" s="12" t="s">
        <v>959</v>
      </c>
      <c r="H158" s="12" t="s">
        <v>961</v>
      </c>
      <c r="I158" s="12" t="s">
        <v>941</v>
      </c>
      <c r="J158" s="12">
        <v>100</v>
      </c>
      <c r="K158" s="5">
        <v>43282</v>
      </c>
      <c r="L158" s="5">
        <v>43343</v>
      </c>
      <c r="M158" s="8">
        <f t="shared" si="11"/>
        <v>8.7142857142857135</v>
      </c>
      <c r="N158" s="4">
        <v>100</v>
      </c>
      <c r="O158" s="4"/>
      <c r="IQ158">
        <f t="shared" si="8"/>
        <v>124</v>
      </c>
      <c r="IR158">
        <f t="shared" si="9"/>
        <v>202</v>
      </c>
      <c r="IS158">
        <f t="shared" si="10"/>
        <v>166</v>
      </c>
      <c r="IT158" s="6">
        <v>1</v>
      </c>
    </row>
    <row r="159" spans="1:254" ht="18.75" customHeight="1" thickBot="1" x14ac:dyDescent="0.3">
      <c r="A159" s="9">
        <v>149</v>
      </c>
      <c r="B159" s="10" t="s">
        <v>175</v>
      </c>
      <c r="C159" s="2" t="s">
        <v>27</v>
      </c>
      <c r="D159" s="11" t="s">
        <v>363</v>
      </c>
      <c r="E159" s="14" t="s">
        <v>472</v>
      </c>
      <c r="F159" s="12" t="s">
        <v>741</v>
      </c>
      <c r="G159" s="12" t="s">
        <v>960</v>
      </c>
      <c r="H159" s="12" t="s">
        <v>742</v>
      </c>
      <c r="I159" s="12" t="s">
        <v>941</v>
      </c>
      <c r="J159" s="12">
        <v>100</v>
      </c>
      <c r="K159" s="5">
        <v>43282</v>
      </c>
      <c r="L159" s="5">
        <v>43585</v>
      </c>
      <c r="M159" s="8">
        <f t="shared" si="11"/>
        <v>43.285714285714285</v>
      </c>
      <c r="N159" s="4">
        <v>0</v>
      </c>
      <c r="O159" s="2" t="s">
        <v>25</v>
      </c>
      <c r="IQ159">
        <f t="shared" si="8"/>
        <v>124</v>
      </c>
      <c r="IR159">
        <f t="shared" si="9"/>
        <v>185</v>
      </c>
      <c r="IS159">
        <f t="shared" si="10"/>
        <v>245</v>
      </c>
      <c r="IT159" s="6">
        <v>1</v>
      </c>
    </row>
    <row r="160" spans="1:254" ht="18.75" customHeight="1" thickBot="1" x14ac:dyDescent="0.3">
      <c r="A160" s="9">
        <v>150</v>
      </c>
      <c r="B160" s="10" t="s">
        <v>176</v>
      </c>
      <c r="C160" s="2" t="s">
        <v>27</v>
      </c>
      <c r="D160" s="4" t="s">
        <v>364</v>
      </c>
      <c r="E160" s="14" t="s">
        <v>473</v>
      </c>
      <c r="F160" s="12" t="s">
        <v>743</v>
      </c>
      <c r="G160" s="12" t="s">
        <v>744</v>
      </c>
      <c r="H160" s="12" t="s">
        <v>745</v>
      </c>
      <c r="I160" s="12" t="s">
        <v>941</v>
      </c>
      <c r="J160" s="12">
        <v>100</v>
      </c>
      <c r="K160" s="5">
        <v>42962</v>
      </c>
      <c r="L160" s="5">
        <v>43023</v>
      </c>
      <c r="M160" s="8">
        <f t="shared" si="11"/>
        <v>8.7142857142857135</v>
      </c>
      <c r="N160" s="4">
        <v>100</v>
      </c>
      <c r="O160" s="4"/>
      <c r="IQ160">
        <f t="shared" si="8"/>
        <v>202</v>
      </c>
      <c r="IR160">
        <f t="shared" si="9"/>
        <v>93</v>
      </c>
      <c r="IS160">
        <f t="shared" si="10"/>
        <v>211</v>
      </c>
      <c r="IT160" s="6">
        <v>1</v>
      </c>
    </row>
    <row r="161" spans="1:254" ht="18.75" customHeight="1" thickBot="1" x14ac:dyDescent="0.3">
      <c r="A161" s="9">
        <v>151</v>
      </c>
      <c r="B161" s="10" t="s">
        <v>177</v>
      </c>
      <c r="C161" s="2" t="s">
        <v>27</v>
      </c>
      <c r="D161" s="4" t="s">
        <v>364</v>
      </c>
      <c r="E161" s="14" t="s">
        <v>473</v>
      </c>
      <c r="F161" s="12" t="s">
        <v>743</v>
      </c>
      <c r="G161" s="12" t="s">
        <v>744</v>
      </c>
      <c r="H161" s="12" t="s">
        <v>746</v>
      </c>
      <c r="I161" s="12" t="s">
        <v>941</v>
      </c>
      <c r="J161" s="12">
        <v>100</v>
      </c>
      <c r="K161" s="5">
        <v>42962</v>
      </c>
      <c r="L161" s="5">
        <v>43131</v>
      </c>
      <c r="M161" s="8">
        <f t="shared" si="11"/>
        <v>24.142857142857142</v>
      </c>
      <c r="N161" s="4">
        <v>100</v>
      </c>
      <c r="O161" s="4"/>
      <c r="IQ161">
        <f t="shared" si="8"/>
        <v>202</v>
      </c>
      <c r="IR161">
        <f t="shared" si="9"/>
        <v>93</v>
      </c>
      <c r="IS161">
        <f t="shared" si="10"/>
        <v>114</v>
      </c>
      <c r="IT161" s="6">
        <v>1</v>
      </c>
    </row>
    <row r="162" spans="1:254" ht="18.75" customHeight="1" thickBot="1" x14ac:dyDescent="0.3">
      <c r="A162" s="9">
        <v>152</v>
      </c>
      <c r="B162" s="10" t="s">
        <v>178</v>
      </c>
      <c r="C162" s="2" t="s">
        <v>27</v>
      </c>
      <c r="D162" s="4" t="s">
        <v>364</v>
      </c>
      <c r="E162" s="14" t="s">
        <v>473</v>
      </c>
      <c r="F162" s="12" t="s">
        <v>743</v>
      </c>
      <c r="G162" s="12" t="s">
        <v>744</v>
      </c>
      <c r="H162" s="12" t="s">
        <v>747</v>
      </c>
      <c r="I162" s="12" t="s">
        <v>941</v>
      </c>
      <c r="J162" s="12">
        <v>100</v>
      </c>
      <c r="K162" s="5">
        <v>43132</v>
      </c>
      <c r="L162" s="5">
        <v>43159</v>
      </c>
      <c r="M162" s="8">
        <f t="shared" si="11"/>
        <v>3.8571428571428572</v>
      </c>
      <c r="N162" s="4">
        <v>100</v>
      </c>
      <c r="O162" s="4"/>
      <c r="IQ162">
        <f t="shared" si="8"/>
        <v>202</v>
      </c>
      <c r="IR162">
        <f t="shared" si="9"/>
        <v>93</v>
      </c>
      <c r="IS162">
        <f t="shared" si="10"/>
        <v>93</v>
      </c>
      <c r="IT162" s="6">
        <v>1</v>
      </c>
    </row>
    <row r="163" spans="1:254" ht="18.75" customHeight="1" thickBot="1" x14ac:dyDescent="0.3">
      <c r="A163" s="9">
        <v>153</v>
      </c>
      <c r="B163" s="10" t="s">
        <v>179</v>
      </c>
      <c r="C163" s="2" t="s">
        <v>27</v>
      </c>
      <c r="D163" s="4" t="s">
        <v>365</v>
      </c>
      <c r="E163" s="14" t="s">
        <v>474</v>
      </c>
      <c r="F163" s="12" t="s">
        <v>748</v>
      </c>
      <c r="G163" s="12" t="s">
        <v>749</v>
      </c>
      <c r="H163" s="12" t="s">
        <v>750</v>
      </c>
      <c r="I163" s="12" t="s">
        <v>941</v>
      </c>
      <c r="J163" s="12">
        <v>100</v>
      </c>
      <c r="K163" s="5">
        <v>43132</v>
      </c>
      <c r="L163" s="5">
        <v>43190</v>
      </c>
      <c r="M163" s="8">
        <f t="shared" si="11"/>
        <v>8.2857142857142865</v>
      </c>
      <c r="N163" s="4">
        <v>100</v>
      </c>
      <c r="O163" s="4"/>
      <c r="IQ163">
        <f t="shared" si="8"/>
        <v>225</v>
      </c>
      <c r="IR163">
        <f t="shared" si="9"/>
        <v>98</v>
      </c>
      <c r="IS163">
        <f t="shared" si="10"/>
        <v>122</v>
      </c>
      <c r="IT163" s="6">
        <v>1</v>
      </c>
    </row>
    <row r="164" spans="1:254" ht="18.75" customHeight="1" thickBot="1" x14ac:dyDescent="0.3">
      <c r="A164" s="9">
        <v>154</v>
      </c>
      <c r="B164" s="10" t="s">
        <v>180</v>
      </c>
      <c r="C164" s="2" t="s">
        <v>27</v>
      </c>
      <c r="D164" s="4" t="s">
        <v>366</v>
      </c>
      <c r="E164" s="14" t="s">
        <v>475</v>
      </c>
      <c r="F164" s="12" t="s">
        <v>751</v>
      </c>
      <c r="G164" s="12" t="s">
        <v>752</v>
      </c>
      <c r="H164" s="12" t="s">
        <v>753</v>
      </c>
      <c r="I164" s="12" t="s">
        <v>941</v>
      </c>
      <c r="J164" s="12">
        <v>100</v>
      </c>
      <c r="K164" s="5">
        <v>43291</v>
      </c>
      <c r="L164" s="5">
        <v>43555</v>
      </c>
      <c r="M164" s="8">
        <f t="shared" si="11"/>
        <v>37.714285714285715</v>
      </c>
      <c r="N164" s="4">
        <v>50</v>
      </c>
      <c r="O164" s="2" t="s">
        <v>25</v>
      </c>
      <c r="IQ164">
        <f t="shared" si="8"/>
        <v>53</v>
      </c>
      <c r="IR164">
        <f t="shared" si="9"/>
        <v>251</v>
      </c>
      <c r="IS164">
        <f t="shared" si="10"/>
        <v>295</v>
      </c>
      <c r="IT164" s="6">
        <v>1</v>
      </c>
    </row>
    <row r="165" spans="1:254" ht="18.75" customHeight="1" thickBot="1" x14ac:dyDescent="0.3">
      <c r="A165" s="9">
        <v>155</v>
      </c>
      <c r="B165" s="10" t="s">
        <v>181</v>
      </c>
      <c r="C165" s="2" t="s">
        <v>27</v>
      </c>
      <c r="D165" s="4" t="s">
        <v>367</v>
      </c>
      <c r="E165" s="14" t="s">
        <v>476</v>
      </c>
      <c r="F165" s="12" t="s">
        <v>754</v>
      </c>
      <c r="G165" s="12" t="s">
        <v>755</v>
      </c>
      <c r="H165" s="12" t="s">
        <v>756</v>
      </c>
      <c r="I165" s="12" t="s">
        <v>941</v>
      </c>
      <c r="J165" s="12">
        <v>100</v>
      </c>
      <c r="K165" s="5">
        <v>43291</v>
      </c>
      <c r="L165" s="5">
        <v>43637</v>
      </c>
      <c r="M165" s="8">
        <f t="shared" si="11"/>
        <v>49.428571428571431</v>
      </c>
      <c r="N165" s="4">
        <v>40</v>
      </c>
      <c r="O165" s="2" t="s">
        <v>25</v>
      </c>
      <c r="IQ165">
        <f t="shared" si="8"/>
        <v>267</v>
      </c>
      <c r="IR165">
        <f t="shared" si="9"/>
        <v>254</v>
      </c>
      <c r="IS165">
        <f t="shared" si="10"/>
        <v>302</v>
      </c>
      <c r="IT165" s="6">
        <v>0</v>
      </c>
    </row>
    <row r="166" spans="1:254" ht="18.75" customHeight="1" thickBot="1" x14ac:dyDescent="0.3">
      <c r="A166" s="9">
        <v>156</v>
      </c>
      <c r="B166" s="10" t="s">
        <v>182</v>
      </c>
      <c r="C166" s="2" t="s">
        <v>27</v>
      </c>
      <c r="D166" s="4" t="s">
        <v>368</v>
      </c>
      <c r="E166" s="14" t="s">
        <v>477</v>
      </c>
      <c r="F166" s="12" t="s">
        <v>757</v>
      </c>
      <c r="G166" s="12" t="s">
        <v>758</v>
      </c>
      <c r="H166" s="12" t="s">
        <v>759</v>
      </c>
      <c r="I166" s="12" t="s">
        <v>941</v>
      </c>
      <c r="J166" s="12">
        <v>100</v>
      </c>
      <c r="K166" s="5">
        <v>42979</v>
      </c>
      <c r="L166" s="5">
        <v>43131</v>
      </c>
      <c r="M166" s="8">
        <f t="shared" si="11"/>
        <v>21.714285714285715</v>
      </c>
      <c r="N166" s="4">
        <v>100</v>
      </c>
      <c r="O166" s="4"/>
      <c r="IQ166">
        <f t="shared" si="8"/>
        <v>121</v>
      </c>
      <c r="IR166">
        <f t="shared" si="9"/>
        <v>188</v>
      </c>
      <c r="IS166">
        <f t="shared" si="10"/>
        <v>160</v>
      </c>
      <c r="IT166" s="6">
        <v>0</v>
      </c>
    </row>
    <row r="167" spans="1:254" ht="18.75" customHeight="1" thickBot="1" x14ac:dyDescent="0.3">
      <c r="A167" s="9">
        <v>157</v>
      </c>
      <c r="B167" s="10" t="s">
        <v>183</v>
      </c>
      <c r="C167" s="2" t="s">
        <v>27</v>
      </c>
      <c r="D167" s="4" t="s">
        <v>369</v>
      </c>
      <c r="E167" s="14" t="s">
        <v>478</v>
      </c>
      <c r="F167" s="12" t="s">
        <v>760</v>
      </c>
      <c r="G167" s="12" t="s">
        <v>761</v>
      </c>
      <c r="H167" s="12" t="s">
        <v>762</v>
      </c>
      <c r="I167" s="12" t="s">
        <v>941</v>
      </c>
      <c r="J167" s="12">
        <v>100</v>
      </c>
      <c r="K167" s="5">
        <v>43023</v>
      </c>
      <c r="L167" s="5">
        <v>43146</v>
      </c>
      <c r="M167" s="8">
        <f t="shared" si="11"/>
        <v>17.571428571428573</v>
      </c>
      <c r="N167" s="4">
        <v>100</v>
      </c>
      <c r="O167" s="4"/>
      <c r="IQ167">
        <f t="shared" si="8"/>
        <v>83</v>
      </c>
      <c r="IR167">
        <f t="shared" si="9"/>
        <v>140</v>
      </c>
      <c r="IS167">
        <f t="shared" si="10"/>
        <v>123</v>
      </c>
      <c r="IT167" s="6">
        <v>1</v>
      </c>
    </row>
    <row r="168" spans="1:254" ht="18.75" customHeight="1" thickBot="1" x14ac:dyDescent="0.3">
      <c r="A168" s="9">
        <v>158</v>
      </c>
      <c r="B168" s="10" t="s">
        <v>184</v>
      </c>
      <c r="C168" s="2" t="s">
        <v>27</v>
      </c>
      <c r="D168" s="4" t="s">
        <v>370</v>
      </c>
      <c r="E168" s="14" t="s">
        <v>479</v>
      </c>
      <c r="F168" s="12" t="s">
        <v>763</v>
      </c>
      <c r="G168" s="12" t="s">
        <v>764</v>
      </c>
      <c r="H168" s="12" t="s">
        <v>765</v>
      </c>
      <c r="I168" s="12" t="s">
        <v>941</v>
      </c>
      <c r="J168" s="12">
        <v>100</v>
      </c>
      <c r="K168" s="5">
        <v>42948</v>
      </c>
      <c r="L168" s="5">
        <v>43190</v>
      </c>
      <c r="M168" s="8">
        <f t="shared" si="11"/>
        <v>34.571428571428569</v>
      </c>
      <c r="N168" s="4">
        <v>100</v>
      </c>
      <c r="O168" s="4"/>
      <c r="IQ168">
        <f t="shared" si="8"/>
        <v>88</v>
      </c>
      <c r="IR168">
        <f t="shared" si="9"/>
        <v>205</v>
      </c>
      <c r="IS168">
        <f t="shared" si="10"/>
        <v>116</v>
      </c>
      <c r="IT168" s="6">
        <v>1</v>
      </c>
    </row>
    <row r="169" spans="1:254" ht="18.75" customHeight="1" thickBot="1" x14ac:dyDescent="0.3">
      <c r="A169" s="9">
        <v>159</v>
      </c>
      <c r="B169" s="10" t="s">
        <v>185</v>
      </c>
      <c r="C169" s="2" t="s">
        <v>27</v>
      </c>
      <c r="D169" s="11" t="s">
        <v>371</v>
      </c>
      <c r="E169" s="14" t="s">
        <v>480</v>
      </c>
      <c r="F169" s="12" t="s">
        <v>766</v>
      </c>
      <c r="G169" s="12" t="s">
        <v>749</v>
      </c>
      <c r="H169" s="12" t="s">
        <v>750</v>
      </c>
      <c r="I169" s="12" t="s">
        <v>941</v>
      </c>
      <c r="J169" s="12">
        <v>100</v>
      </c>
      <c r="K169" s="5">
        <v>43132</v>
      </c>
      <c r="L169" s="5">
        <v>43190</v>
      </c>
      <c r="M169" s="8">
        <f t="shared" si="11"/>
        <v>8.2857142857142865</v>
      </c>
      <c r="N169" s="4">
        <v>100</v>
      </c>
      <c r="O169" s="4"/>
      <c r="IQ169">
        <f t="shared" si="8"/>
        <v>137</v>
      </c>
      <c r="IR169">
        <f t="shared" si="9"/>
        <v>98</v>
      </c>
      <c r="IS169">
        <f t="shared" si="10"/>
        <v>122</v>
      </c>
      <c r="IT169" s="6">
        <v>1</v>
      </c>
    </row>
    <row r="170" spans="1:254" ht="18.75" customHeight="1" thickBot="1" x14ac:dyDescent="0.3">
      <c r="A170" s="9">
        <v>160</v>
      </c>
      <c r="B170" s="10" t="s">
        <v>186</v>
      </c>
      <c r="C170" s="2" t="s">
        <v>27</v>
      </c>
      <c r="D170" s="11" t="s">
        <v>371</v>
      </c>
      <c r="E170" s="14" t="s">
        <v>480</v>
      </c>
      <c r="F170" s="13" t="s">
        <v>767</v>
      </c>
      <c r="G170" s="12" t="s">
        <v>768</v>
      </c>
      <c r="H170" s="12" t="s">
        <v>769</v>
      </c>
      <c r="I170" s="12" t="s">
        <v>941</v>
      </c>
      <c r="J170" s="12">
        <v>100</v>
      </c>
      <c r="K170" s="5">
        <v>43160</v>
      </c>
      <c r="L170" s="5">
        <v>43220</v>
      </c>
      <c r="M170" s="8">
        <f t="shared" si="11"/>
        <v>8.5714285714285712</v>
      </c>
      <c r="N170" s="4">
        <v>100</v>
      </c>
      <c r="O170" s="4"/>
      <c r="IQ170">
        <f t="shared" si="8"/>
        <v>52</v>
      </c>
      <c r="IR170">
        <f t="shared" si="9"/>
        <v>139</v>
      </c>
      <c r="IS170">
        <f t="shared" si="10"/>
        <v>40</v>
      </c>
      <c r="IT170" s="6">
        <v>1</v>
      </c>
    </row>
    <row r="171" spans="1:254" ht="18.75" customHeight="1" thickBot="1" x14ac:dyDescent="0.3">
      <c r="A171" s="9">
        <v>161</v>
      </c>
      <c r="B171" s="10" t="s">
        <v>187</v>
      </c>
      <c r="C171" s="2" t="s">
        <v>27</v>
      </c>
      <c r="D171" s="4" t="s">
        <v>372</v>
      </c>
      <c r="E171" s="14" t="s">
        <v>481</v>
      </c>
      <c r="F171" s="12" t="s">
        <v>770</v>
      </c>
      <c r="G171" s="12" t="s">
        <v>771</v>
      </c>
      <c r="H171" s="12" t="s">
        <v>772</v>
      </c>
      <c r="I171" s="12" t="s">
        <v>941</v>
      </c>
      <c r="J171" s="12">
        <v>100</v>
      </c>
      <c r="K171" s="5">
        <v>43191</v>
      </c>
      <c r="L171" s="5">
        <v>43281</v>
      </c>
      <c r="M171" s="8">
        <f t="shared" si="11"/>
        <v>12.857142857142858</v>
      </c>
      <c r="N171" s="4">
        <v>100</v>
      </c>
      <c r="O171" s="4"/>
      <c r="IQ171">
        <f t="shared" si="8"/>
        <v>103</v>
      </c>
      <c r="IR171">
        <f t="shared" si="9"/>
        <v>200</v>
      </c>
      <c r="IS171">
        <f t="shared" si="10"/>
        <v>344</v>
      </c>
      <c r="IT171" s="6">
        <v>0</v>
      </c>
    </row>
    <row r="172" spans="1:254" ht="18.75" customHeight="1" thickBot="1" x14ac:dyDescent="0.3">
      <c r="A172" s="9">
        <v>162</v>
      </c>
      <c r="B172" s="10" t="s">
        <v>188</v>
      </c>
      <c r="C172" s="2" t="s">
        <v>27</v>
      </c>
      <c r="D172" s="4" t="s">
        <v>372</v>
      </c>
      <c r="E172" s="14" t="s">
        <v>481</v>
      </c>
      <c r="F172" s="12" t="s">
        <v>770</v>
      </c>
      <c r="G172" s="12" t="s">
        <v>773</v>
      </c>
      <c r="H172" s="12" t="s">
        <v>774</v>
      </c>
      <c r="I172" s="12" t="s">
        <v>941</v>
      </c>
      <c r="J172" s="12">
        <v>100</v>
      </c>
      <c r="K172" s="5">
        <v>42887</v>
      </c>
      <c r="L172" s="5">
        <v>43250</v>
      </c>
      <c r="M172" s="8">
        <f t="shared" si="11"/>
        <v>51.857142857142854</v>
      </c>
      <c r="N172" s="4">
        <v>100</v>
      </c>
      <c r="O172" s="4"/>
      <c r="IQ172">
        <f t="shared" si="8"/>
        <v>103</v>
      </c>
      <c r="IR172">
        <f t="shared" si="9"/>
        <v>148</v>
      </c>
      <c r="IS172">
        <f t="shared" si="10"/>
        <v>205</v>
      </c>
      <c r="IT172" s="6">
        <v>0</v>
      </c>
    </row>
    <row r="173" spans="1:254" ht="18.75" customHeight="1" thickBot="1" x14ac:dyDescent="0.3">
      <c r="A173" s="9">
        <v>163</v>
      </c>
      <c r="B173" s="10" t="s">
        <v>189</v>
      </c>
      <c r="C173" s="2" t="s">
        <v>27</v>
      </c>
      <c r="D173" s="4" t="s">
        <v>372</v>
      </c>
      <c r="E173" s="14" t="s">
        <v>481</v>
      </c>
      <c r="F173" s="12" t="s">
        <v>775</v>
      </c>
      <c r="G173" s="12" t="s">
        <v>775</v>
      </c>
      <c r="H173" s="12" t="s">
        <v>776</v>
      </c>
      <c r="I173" s="12" t="s">
        <v>941</v>
      </c>
      <c r="J173" s="12">
        <v>100</v>
      </c>
      <c r="K173" s="5">
        <v>42962</v>
      </c>
      <c r="L173" s="5">
        <v>43131</v>
      </c>
      <c r="M173" s="8">
        <f t="shared" si="11"/>
        <v>24.142857142857142</v>
      </c>
      <c r="N173" s="4">
        <v>100</v>
      </c>
      <c r="O173" s="4"/>
      <c r="IQ173">
        <f t="shared" si="8"/>
        <v>140</v>
      </c>
      <c r="IR173">
        <f t="shared" si="9"/>
        <v>140</v>
      </c>
      <c r="IS173">
        <f t="shared" si="10"/>
        <v>246</v>
      </c>
      <c r="IT173" s="6">
        <v>1</v>
      </c>
    </row>
    <row r="174" spans="1:254" ht="18.75" customHeight="1" thickBot="1" x14ac:dyDescent="0.3">
      <c r="A174" s="9">
        <v>164</v>
      </c>
      <c r="B174" s="10" t="s">
        <v>190</v>
      </c>
      <c r="C174" s="2" t="s">
        <v>27</v>
      </c>
      <c r="D174" s="4" t="s">
        <v>373</v>
      </c>
      <c r="E174" s="14" t="s">
        <v>482</v>
      </c>
      <c r="F174" s="12" t="s">
        <v>715</v>
      </c>
      <c r="G174" s="12" t="s">
        <v>777</v>
      </c>
      <c r="H174" s="12" t="s">
        <v>778</v>
      </c>
      <c r="I174" s="12" t="s">
        <v>941</v>
      </c>
      <c r="J174" s="12">
        <v>100</v>
      </c>
      <c r="K174" s="5">
        <v>43101</v>
      </c>
      <c r="L174" s="5">
        <v>43465</v>
      </c>
      <c r="M174" s="8">
        <f t="shared" si="11"/>
        <v>52</v>
      </c>
      <c r="N174" s="4">
        <v>100</v>
      </c>
      <c r="O174" s="4"/>
      <c r="IQ174">
        <f t="shared" si="8"/>
        <v>131</v>
      </c>
      <c r="IR174">
        <f t="shared" si="9"/>
        <v>98</v>
      </c>
      <c r="IS174">
        <f t="shared" si="10"/>
        <v>280</v>
      </c>
      <c r="IT174" s="6">
        <v>1</v>
      </c>
    </row>
    <row r="175" spans="1:254" ht="18.75" customHeight="1" thickBot="1" x14ac:dyDescent="0.3">
      <c r="A175" s="9">
        <v>165</v>
      </c>
      <c r="B175" s="10" t="s">
        <v>191</v>
      </c>
      <c r="C175" s="2" t="s">
        <v>27</v>
      </c>
      <c r="D175" s="4" t="s">
        <v>373</v>
      </c>
      <c r="E175" s="14" t="s">
        <v>482</v>
      </c>
      <c r="F175" s="12" t="s">
        <v>715</v>
      </c>
      <c r="G175" s="12" t="s">
        <v>779</v>
      </c>
      <c r="H175" s="12" t="s">
        <v>780</v>
      </c>
      <c r="I175" s="12" t="s">
        <v>941</v>
      </c>
      <c r="J175" s="12">
        <v>100</v>
      </c>
      <c r="K175" s="5">
        <v>43101</v>
      </c>
      <c r="L175" s="5">
        <v>43585</v>
      </c>
      <c r="M175" s="8">
        <f t="shared" si="11"/>
        <v>69.142857142857139</v>
      </c>
      <c r="N175" s="4">
        <v>0</v>
      </c>
      <c r="O175" s="2" t="s">
        <v>25</v>
      </c>
      <c r="IQ175">
        <f t="shared" si="8"/>
        <v>131</v>
      </c>
      <c r="IR175">
        <f t="shared" si="9"/>
        <v>118</v>
      </c>
      <c r="IS175">
        <f t="shared" si="10"/>
        <v>249</v>
      </c>
      <c r="IT175" s="6">
        <v>0.4</v>
      </c>
    </row>
    <row r="176" spans="1:254" ht="18.75" customHeight="1" thickBot="1" x14ac:dyDescent="0.3">
      <c r="A176" s="9">
        <v>166</v>
      </c>
      <c r="B176" s="10" t="s">
        <v>192</v>
      </c>
      <c r="C176" s="2" t="s">
        <v>27</v>
      </c>
      <c r="D176" s="4" t="s">
        <v>374</v>
      </c>
      <c r="E176" s="14" t="s">
        <v>483</v>
      </c>
      <c r="F176" s="12" t="s">
        <v>781</v>
      </c>
      <c r="G176" s="12" t="s">
        <v>782</v>
      </c>
      <c r="H176" s="12" t="s">
        <v>783</v>
      </c>
      <c r="I176" s="12" t="s">
        <v>941</v>
      </c>
      <c r="J176" s="12">
        <v>100</v>
      </c>
      <c r="K176" s="5">
        <v>42736</v>
      </c>
      <c r="L176" s="5">
        <v>43008</v>
      </c>
      <c r="M176" s="8">
        <f t="shared" si="11"/>
        <v>38.857142857142854</v>
      </c>
      <c r="N176" s="4">
        <v>100</v>
      </c>
      <c r="O176" s="4"/>
      <c r="IQ176">
        <f t="shared" si="8"/>
        <v>200</v>
      </c>
      <c r="IR176">
        <f t="shared" si="9"/>
        <v>77</v>
      </c>
      <c r="IS176">
        <f t="shared" si="10"/>
        <v>87</v>
      </c>
      <c r="IT176" s="6">
        <v>0</v>
      </c>
    </row>
    <row r="177" spans="1:254" ht="18.75" customHeight="1" thickBot="1" x14ac:dyDescent="0.3">
      <c r="A177" s="9">
        <v>167</v>
      </c>
      <c r="B177" s="10" t="s">
        <v>193</v>
      </c>
      <c r="C177" s="2" t="s">
        <v>27</v>
      </c>
      <c r="D177" s="4" t="s">
        <v>375</v>
      </c>
      <c r="E177" s="14" t="s">
        <v>484</v>
      </c>
      <c r="F177" s="12" t="s">
        <v>784</v>
      </c>
      <c r="G177" s="12" t="s">
        <v>681</v>
      </c>
      <c r="H177" s="12" t="s">
        <v>682</v>
      </c>
      <c r="I177" s="12" t="s">
        <v>941</v>
      </c>
      <c r="J177" s="12">
        <v>100</v>
      </c>
      <c r="K177" s="5">
        <v>42979</v>
      </c>
      <c r="L177" s="5">
        <v>43343</v>
      </c>
      <c r="M177" s="8">
        <f t="shared" si="11"/>
        <v>52</v>
      </c>
      <c r="N177" s="4">
        <v>100</v>
      </c>
      <c r="O177" s="4"/>
      <c r="IQ177">
        <f t="shared" si="8"/>
        <v>132</v>
      </c>
      <c r="IR177">
        <f t="shared" si="9"/>
        <v>87</v>
      </c>
      <c r="IS177">
        <f t="shared" si="10"/>
        <v>125</v>
      </c>
      <c r="IT177" s="6">
        <v>1</v>
      </c>
    </row>
    <row r="178" spans="1:254" ht="18.75" customHeight="1" thickBot="1" x14ac:dyDescent="0.3">
      <c r="A178" s="9">
        <v>168</v>
      </c>
      <c r="B178" s="10" t="s">
        <v>194</v>
      </c>
      <c r="C178" s="2" t="s">
        <v>27</v>
      </c>
      <c r="D178" s="4" t="s">
        <v>375</v>
      </c>
      <c r="E178" s="14" t="s">
        <v>484</v>
      </c>
      <c r="F178" s="12" t="s">
        <v>784</v>
      </c>
      <c r="G178" s="12" t="s">
        <v>683</v>
      </c>
      <c r="H178" s="12" t="s">
        <v>785</v>
      </c>
      <c r="I178" s="12" t="s">
        <v>941</v>
      </c>
      <c r="J178" s="12">
        <v>100</v>
      </c>
      <c r="K178" s="5">
        <v>42979</v>
      </c>
      <c r="L178" s="5">
        <v>43343</v>
      </c>
      <c r="M178" s="8">
        <f t="shared" si="11"/>
        <v>52</v>
      </c>
      <c r="N178" s="4">
        <v>100</v>
      </c>
      <c r="O178" s="4"/>
      <c r="IQ178">
        <f t="shared" si="8"/>
        <v>132</v>
      </c>
      <c r="IR178">
        <f t="shared" si="9"/>
        <v>74</v>
      </c>
      <c r="IS178">
        <f t="shared" si="10"/>
        <v>142</v>
      </c>
      <c r="IT178" s="6">
        <v>1</v>
      </c>
    </row>
    <row r="179" spans="1:254" ht="18.75" customHeight="1" thickBot="1" x14ac:dyDescent="0.3">
      <c r="A179" s="9">
        <v>169</v>
      </c>
      <c r="B179" s="10" t="s">
        <v>195</v>
      </c>
      <c r="C179" s="2" t="s">
        <v>27</v>
      </c>
      <c r="D179" s="4" t="s">
        <v>375</v>
      </c>
      <c r="E179" s="14" t="s">
        <v>484</v>
      </c>
      <c r="F179" s="12" t="s">
        <v>784</v>
      </c>
      <c r="G179" s="12" t="s">
        <v>685</v>
      </c>
      <c r="H179" s="12" t="s">
        <v>686</v>
      </c>
      <c r="I179" s="12" t="s">
        <v>941</v>
      </c>
      <c r="J179" s="12">
        <v>100</v>
      </c>
      <c r="K179" s="5">
        <v>42979</v>
      </c>
      <c r="L179" s="5">
        <v>43343</v>
      </c>
      <c r="M179" s="8">
        <f t="shared" si="11"/>
        <v>52</v>
      </c>
      <c r="N179" s="4">
        <v>100</v>
      </c>
      <c r="O179" s="4"/>
      <c r="IQ179">
        <f t="shared" si="8"/>
        <v>132</v>
      </c>
      <c r="IR179">
        <f t="shared" si="9"/>
        <v>37</v>
      </c>
      <c r="IS179">
        <f t="shared" si="10"/>
        <v>147</v>
      </c>
      <c r="IT179" s="6">
        <v>1</v>
      </c>
    </row>
    <row r="180" spans="1:254" ht="18.75" customHeight="1" thickBot="1" x14ac:dyDescent="0.3">
      <c r="A180" s="9">
        <v>170</v>
      </c>
      <c r="B180" s="10" t="s">
        <v>196</v>
      </c>
      <c r="C180" s="2" t="s">
        <v>27</v>
      </c>
      <c r="D180" s="4" t="s">
        <v>375</v>
      </c>
      <c r="E180" s="14" t="s">
        <v>484</v>
      </c>
      <c r="F180" s="12" t="s">
        <v>784</v>
      </c>
      <c r="G180" s="12" t="s">
        <v>687</v>
      </c>
      <c r="H180" s="12" t="s">
        <v>688</v>
      </c>
      <c r="I180" s="12" t="s">
        <v>941</v>
      </c>
      <c r="J180" s="12">
        <v>100</v>
      </c>
      <c r="K180" s="5">
        <v>42979</v>
      </c>
      <c r="L180" s="5">
        <v>43343</v>
      </c>
      <c r="M180" s="8">
        <f t="shared" si="11"/>
        <v>52</v>
      </c>
      <c r="N180" s="4">
        <v>100</v>
      </c>
      <c r="O180" s="4"/>
      <c r="IQ180">
        <f t="shared" si="8"/>
        <v>132</v>
      </c>
      <c r="IR180">
        <f t="shared" si="9"/>
        <v>103</v>
      </c>
      <c r="IS180">
        <f t="shared" si="10"/>
        <v>150</v>
      </c>
      <c r="IT180" s="6">
        <v>1</v>
      </c>
    </row>
    <row r="181" spans="1:254" ht="18.75" customHeight="1" thickBot="1" x14ac:dyDescent="0.3">
      <c r="A181" s="9">
        <v>171</v>
      </c>
      <c r="B181" s="10" t="s">
        <v>197</v>
      </c>
      <c r="C181" s="2" t="s">
        <v>27</v>
      </c>
      <c r="D181" s="4" t="s">
        <v>376</v>
      </c>
      <c r="E181" s="14" t="s">
        <v>485</v>
      </c>
      <c r="F181" s="12" t="s">
        <v>786</v>
      </c>
      <c r="G181" s="12" t="s">
        <v>681</v>
      </c>
      <c r="H181" s="12" t="s">
        <v>682</v>
      </c>
      <c r="I181" s="12" t="s">
        <v>941</v>
      </c>
      <c r="J181" s="12">
        <v>100</v>
      </c>
      <c r="K181" s="5">
        <v>42979</v>
      </c>
      <c r="L181" s="5">
        <v>43343</v>
      </c>
      <c r="M181" s="8">
        <f t="shared" si="11"/>
        <v>52</v>
      </c>
      <c r="N181" s="4">
        <v>100</v>
      </c>
      <c r="O181" s="4"/>
      <c r="IQ181">
        <f t="shared" si="8"/>
        <v>232</v>
      </c>
      <c r="IR181">
        <f t="shared" si="9"/>
        <v>87</v>
      </c>
      <c r="IS181">
        <f t="shared" si="10"/>
        <v>125</v>
      </c>
      <c r="IT181" s="6">
        <v>1</v>
      </c>
    </row>
    <row r="182" spans="1:254" ht="18.75" customHeight="1" thickBot="1" x14ac:dyDescent="0.3">
      <c r="A182" s="9">
        <v>172</v>
      </c>
      <c r="B182" s="10" t="s">
        <v>198</v>
      </c>
      <c r="C182" s="2" t="s">
        <v>27</v>
      </c>
      <c r="D182" s="4" t="s">
        <v>376</v>
      </c>
      <c r="E182" s="14" t="s">
        <v>485</v>
      </c>
      <c r="F182" s="12" t="s">
        <v>786</v>
      </c>
      <c r="G182" s="12" t="s">
        <v>787</v>
      </c>
      <c r="H182" s="12" t="s">
        <v>684</v>
      </c>
      <c r="I182" s="12" t="s">
        <v>941</v>
      </c>
      <c r="J182" s="12">
        <v>100</v>
      </c>
      <c r="K182" s="5">
        <v>42979</v>
      </c>
      <c r="L182" s="5">
        <v>43343</v>
      </c>
      <c r="M182" s="8">
        <f t="shared" si="11"/>
        <v>52</v>
      </c>
      <c r="N182" s="4">
        <v>100</v>
      </c>
      <c r="O182" s="4"/>
      <c r="IQ182">
        <f t="shared" si="8"/>
        <v>232</v>
      </c>
      <c r="IR182">
        <f t="shared" si="9"/>
        <v>107</v>
      </c>
      <c r="IS182">
        <f t="shared" si="10"/>
        <v>142</v>
      </c>
      <c r="IT182" s="6">
        <v>1</v>
      </c>
    </row>
    <row r="183" spans="1:254" ht="18.75" customHeight="1" thickBot="1" x14ac:dyDescent="0.3">
      <c r="A183" s="9">
        <v>173</v>
      </c>
      <c r="B183" s="10" t="s">
        <v>199</v>
      </c>
      <c r="C183" s="2" t="s">
        <v>27</v>
      </c>
      <c r="D183" s="4" t="s">
        <v>376</v>
      </c>
      <c r="E183" s="14" t="s">
        <v>485</v>
      </c>
      <c r="F183" s="12" t="s">
        <v>786</v>
      </c>
      <c r="G183" s="12" t="s">
        <v>685</v>
      </c>
      <c r="H183" s="12" t="s">
        <v>788</v>
      </c>
      <c r="I183" s="12" t="s">
        <v>941</v>
      </c>
      <c r="J183" s="12">
        <v>100</v>
      </c>
      <c r="K183" s="5">
        <v>42979</v>
      </c>
      <c r="L183" s="5">
        <v>43343</v>
      </c>
      <c r="M183" s="8">
        <f t="shared" si="11"/>
        <v>52</v>
      </c>
      <c r="N183" s="4">
        <v>100</v>
      </c>
      <c r="O183" s="4"/>
      <c r="IQ183">
        <f t="shared" si="8"/>
        <v>232</v>
      </c>
      <c r="IR183">
        <f t="shared" si="9"/>
        <v>37</v>
      </c>
      <c r="IS183">
        <f t="shared" si="10"/>
        <v>180</v>
      </c>
      <c r="IT183" s="6">
        <v>1</v>
      </c>
    </row>
    <row r="184" spans="1:254" ht="18.75" customHeight="1" thickBot="1" x14ac:dyDescent="0.3">
      <c r="A184" s="9">
        <v>174</v>
      </c>
      <c r="B184" s="10" t="s">
        <v>200</v>
      </c>
      <c r="C184" s="2" t="s">
        <v>27</v>
      </c>
      <c r="D184" s="4" t="s">
        <v>376</v>
      </c>
      <c r="E184" s="14" t="s">
        <v>485</v>
      </c>
      <c r="F184" s="12" t="s">
        <v>789</v>
      </c>
      <c r="G184" s="12" t="s">
        <v>687</v>
      </c>
      <c r="H184" s="12" t="s">
        <v>688</v>
      </c>
      <c r="I184" s="12" t="s">
        <v>941</v>
      </c>
      <c r="J184" s="12">
        <v>100</v>
      </c>
      <c r="K184" s="5">
        <v>42979</v>
      </c>
      <c r="L184" s="5">
        <v>43343</v>
      </c>
      <c r="M184" s="8">
        <f t="shared" si="11"/>
        <v>52</v>
      </c>
      <c r="N184" s="4">
        <v>100</v>
      </c>
      <c r="O184" s="4"/>
      <c r="IQ184">
        <f t="shared" si="8"/>
        <v>229</v>
      </c>
      <c r="IR184">
        <f t="shared" si="9"/>
        <v>103</v>
      </c>
      <c r="IS184">
        <f t="shared" si="10"/>
        <v>150</v>
      </c>
      <c r="IT184" s="6">
        <v>1</v>
      </c>
    </row>
    <row r="185" spans="1:254" ht="18.75" customHeight="1" thickBot="1" x14ac:dyDescent="0.3">
      <c r="A185" s="9">
        <v>175</v>
      </c>
      <c r="B185" s="10" t="s">
        <v>201</v>
      </c>
      <c r="C185" s="2" t="s">
        <v>27</v>
      </c>
      <c r="D185" s="4" t="s">
        <v>377</v>
      </c>
      <c r="E185" s="14" t="s">
        <v>486</v>
      </c>
      <c r="F185" s="12" t="s">
        <v>680</v>
      </c>
      <c r="G185" s="12" t="s">
        <v>681</v>
      </c>
      <c r="H185" s="12" t="s">
        <v>682</v>
      </c>
      <c r="I185" s="12" t="s">
        <v>941</v>
      </c>
      <c r="J185" s="12">
        <v>100</v>
      </c>
      <c r="K185" s="5">
        <v>42979</v>
      </c>
      <c r="L185" s="5">
        <v>43343</v>
      </c>
      <c r="M185" s="8">
        <f t="shared" si="11"/>
        <v>52</v>
      </c>
      <c r="N185" s="4">
        <v>100</v>
      </c>
      <c r="O185" s="4"/>
      <c r="IQ185">
        <f t="shared" si="8"/>
        <v>68</v>
      </c>
      <c r="IR185">
        <f t="shared" si="9"/>
        <v>87</v>
      </c>
      <c r="IS185">
        <f t="shared" si="10"/>
        <v>125</v>
      </c>
      <c r="IT185" s="6">
        <v>1</v>
      </c>
    </row>
    <row r="186" spans="1:254" ht="18.75" customHeight="1" thickBot="1" x14ac:dyDescent="0.3">
      <c r="A186" s="9">
        <v>176</v>
      </c>
      <c r="B186" s="10" t="s">
        <v>202</v>
      </c>
      <c r="C186" s="2" t="s">
        <v>27</v>
      </c>
      <c r="D186" s="4" t="s">
        <v>377</v>
      </c>
      <c r="E186" s="14" t="s">
        <v>486</v>
      </c>
      <c r="F186" s="12" t="s">
        <v>680</v>
      </c>
      <c r="G186" s="12" t="s">
        <v>787</v>
      </c>
      <c r="H186" s="12" t="s">
        <v>785</v>
      </c>
      <c r="I186" s="12" t="s">
        <v>941</v>
      </c>
      <c r="J186" s="12">
        <v>100</v>
      </c>
      <c r="K186" s="5">
        <v>42979</v>
      </c>
      <c r="L186" s="5">
        <v>43343</v>
      </c>
      <c r="M186" s="8">
        <f t="shared" si="11"/>
        <v>52</v>
      </c>
      <c r="N186" s="4">
        <v>100</v>
      </c>
      <c r="O186" s="4"/>
      <c r="IQ186">
        <f t="shared" si="8"/>
        <v>68</v>
      </c>
      <c r="IR186">
        <f t="shared" si="9"/>
        <v>107</v>
      </c>
      <c r="IS186">
        <f t="shared" si="10"/>
        <v>142</v>
      </c>
      <c r="IT186" s="6">
        <v>1</v>
      </c>
    </row>
    <row r="187" spans="1:254" ht="18.75" customHeight="1" thickBot="1" x14ac:dyDescent="0.3">
      <c r="A187" s="9">
        <v>177</v>
      </c>
      <c r="B187" s="10" t="s">
        <v>203</v>
      </c>
      <c r="C187" s="2" t="s">
        <v>27</v>
      </c>
      <c r="D187" s="4" t="s">
        <v>377</v>
      </c>
      <c r="E187" s="14" t="s">
        <v>486</v>
      </c>
      <c r="F187" s="12" t="s">
        <v>680</v>
      </c>
      <c r="G187" s="12" t="s">
        <v>685</v>
      </c>
      <c r="H187" s="12" t="s">
        <v>788</v>
      </c>
      <c r="I187" s="12" t="s">
        <v>941</v>
      </c>
      <c r="J187" s="12">
        <v>100</v>
      </c>
      <c r="K187" s="5">
        <v>42979</v>
      </c>
      <c r="L187" s="5">
        <v>43343</v>
      </c>
      <c r="M187" s="8">
        <f t="shared" si="11"/>
        <v>52</v>
      </c>
      <c r="N187" s="4">
        <v>100</v>
      </c>
      <c r="O187" s="4"/>
      <c r="IQ187">
        <f t="shared" si="8"/>
        <v>68</v>
      </c>
      <c r="IR187">
        <f t="shared" si="9"/>
        <v>37</v>
      </c>
      <c r="IS187">
        <f t="shared" si="10"/>
        <v>180</v>
      </c>
      <c r="IT187" s="6">
        <v>1</v>
      </c>
    </row>
    <row r="188" spans="1:254" ht="18.75" customHeight="1" thickBot="1" x14ac:dyDescent="0.3">
      <c r="A188" s="9">
        <v>178</v>
      </c>
      <c r="B188" s="10" t="s">
        <v>204</v>
      </c>
      <c r="C188" s="2" t="s">
        <v>27</v>
      </c>
      <c r="D188" s="4" t="s">
        <v>377</v>
      </c>
      <c r="E188" s="14" t="s">
        <v>486</v>
      </c>
      <c r="F188" s="12" t="s">
        <v>680</v>
      </c>
      <c r="G188" s="12" t="s">
        <v>687</v>
      </c>
      <c r="H188" s="12" t="s">
        <v>688</v>
      </c>
      <c r="I188" s="12" t="s">
        <v>941</v>
      </c>
      <c r="J188" s="12">
        <v>100</v>
      </c>
      <c r="K188" s="5">
        <v>42979</v>
      </c>
      <c r="L188" s="5">
        <v>43343</v>
      </c>
      <c r="M188" s="8">
        <f t="shared" si="11"/>
        <v>52</v>
      </c>
      <c r="N188" s="4">
        <v>100</v>
      </c>
      <c r="O188" s="4"/>
      <c r="IQ188">
        <f t="shared" si="8"/>
        <v>68</v>
      </c>
      <c r="IR188">
        <f t="shared" si="9"/>
        <v>103</v>
      </c>
      <c r="IS188">
        <f t="shared" si="10"/>
        <v>150</v>
      </c>
      <c r="IT188" s="6">
        <v>1</v>
      </c>
    </row>
    <row r="189" spans="1:254" ht="18.75" customHeight="1" thickBot="1" x14ac:dyDescent="0.3">
      <c r="A189" s="9">
        <v>179</v>
      </c>
      <c r="B189" s="10" t="s">
        <v>205</v>
      </c>
      <c r="C189" s="2" t="s">
        <v>27</v>
      </c>
      <c r="D189" s="4" t="s">
        <v>378</v>
      </c>
      <c r="E189" s="14" t="s">
        <v>487</v>
      </c>
      <c r="F189" s="12" t="s">
        <v>790</v>
      </c>
      <c r="G189" s="12" t="s">
        <v>681</v>
      </c>
      <c r="H189" s="12" t="s">
        <v>682</v>
      </c>
      <c r="I189" s="12" t="s">
        <v>941</v>
      </c>
      <c r="J189" s="12">
        <v>100</v>
      </c>
      <c r="K189" s="5">
        <v>42979</v>
      </c>
      <c r="L189" s="5">
        <v>43343</v>
      </c>
      <c r="M189" s="8">
        <f t="shared" si="11"/>
        <v>52</v>
      </c>
      <c r="N189" s="4">
        <v>100</v>
      </c>
      <c r="O189" s="4"/>
      <c r="IQ189">
        <f t="shared" si="8"/>
        <v>229</v>
      </c>
      <c r="IR189">
        <f t="shared" si="9"/>
        <v>87</v>
      </c>
      <c r="IS189">
        <f t="shared" si="10"/>
        <v>125</v>
      </c>
      <c r="IT189" s="6">
        <v>1</v>
      </c>
    </row>
    <row r="190" spans="1:254" ht="18.75" customHeight="1" thickBot="1" x14ac:dyDescent="0.3">
      <c r="A190" s="9">
        <v>180</v>
      </c>
      <c r="B190" s="10" t="s">
        <v>206</v>
      </c>
      <c r="C190" s="2" t="s">
        <v>27</v>
      </c>
      <c r="D190" s="4" t="s">
        <v>378</v>
      </c>
      <c r="E190" s="14" t="s">
        <v>487</v>
      </c>
      <c r="F190" s="12" t="s">
        <v>790</v>
      </c>
      <c r="G190" s="12" t="s">
        <v>787</v>
      </c>
      <c r="H190" s="12" t="s">
        <v>684</v>
      </c>
      <c r="I190" s="12" t="s">
        <v>941</v>
      </c>
      <c r="J190" s="12">
        <v>100</v>
      </c>
      <c r="K190" s="5">
        <v>42979</v>
      </c>
      <c r="L190" s="5">
        <v>43343</v>
      </c>
      <c r="M190" s="8">
        <f t="shared" si="11"/>
        <v>52</v>
      </c>
      <c r="N190" s="4">
        <v>100</v>
      </c>
      <c r="O190" s="4"/>
      <c r="IQ190">
        <f t="shared" si="8"/>
        <v>229</v>
      </c>
      <c r="IR190">
        <f t="shared" si="9"/>
        <v>107</v>
      </c>
      <c r="IS190">
        <f t="shared" si="10"/>
        <v>142</v>
      </c>
      <c r="IT190" s="6">
        <v>0</v>
      </c>
    </row>
    <row r="191" spans="1:254" ht="18.75" customHeight="1" thickBot="1" x14ac:dyDescent="0.3">
      <c r="A191" s="9">
        <v>181</v>
      </c>
      <c r="B191" s="10" t="s">
        <v>207</v>
      </c>
      <c r="C191" s="2" t="s">
        <v>27</v>
      </c>
      <c r="D191" s="11" t="s">
        <v>378</v>
      </c>
      <c r="E191" s="14" t="s">
        <v>487</v>
      </c>
      <c r="F191" s="12" t="s">
        <v>790</v>
      </c>
      <c r="G191" s="12" t="s">
        <v>685</v>
      </c>
      <c r="H191" s="12" t="s">
        <v>788</v>
      </c>
      <c r="I191" s="12" t="s">
        <v>941</v>
      </c>
      <c r="J191" s="12">
        <v>100</v>
      </c>
      <c r="K191" s="5">
        <v>42979</v>
      </c>
      <c r="L191" s="5">
        <v>43343</v>
      </c>
      <c r="M191" s="8">
        <f t="shared" si="11"/>
        <v>52</v>
      </c>
      <c r="N191" s="4">
        <v>100</v>
      </c>
      <c r="O191" s="4"/>
      <c r="IQ191">
        <f t="shared" si="8"/>
        <v>229</v>
      </c>
      <c r="IR191">
        <f t="shared" si="9"/>
        <v>37</v>
      </c>
      <c r="IS191">
        <f t="shared" si="10"/>
        <v>180</v>
      </c>
      <c r="IT191" s="6">
        <v>0.1</v>
      </c>
    </row>
    <row r="192" spans="1:254" ht="18.75" customHeight="1" thickBot="1" x14ac:dyDescent="0.3">
      <c r="A192" s="9">
        <v>182</v>
      </c>
      <c r="B192" s="10" t="s">
        <v>208</v>
      </c>
      <c r="C192" s="2" t="s">
        <v>27</v>
      </c>
      <c r="D192" s="11" t="s">
        <v>378</v>
      </c>
      <c r="E192" s="14" t="s">
        <v>487</v>
      </c>
      <c r="F192" s="12" t="s">
        <v>790</v>
      </c>
      <c r="G192" s="12" t="s">
        <v>687</v>
      </c>
      <c r="H192" s="12" t="s">
        <v>688</v>
      </c>
      <c r="I192" s="12" t="s">
        <v>941</v>
      </c>
      <c r="J192" s="12">
        <v>100</v>
      </c>
      <c r="K192" s="5">
        <v>42979</v>
      </c>
      <c r="L192" s="5">
        <v>43343</v>
      </c>
      <c r="M192" s="8">
        <f t="shared" si="11"/>
        <v>52</v>
      </c>
      <c r="N192" s="4">
        <v>100</v>
      </c>
      <c r="O192" s="4"/>
      <c r="IQ192">
        <f t="shared" si="8"/>
        <v>229</v>
      </c>
      <c r="IR192">
        <f t="shared" si="9"/>
        <v>103</v>
      </c>
      <c r="IS192">
        <f t="shared" si="10"/>
        <v>150</v>
      </c>
      <c r="IT192" s="6">
        <v>1</v>
      </c>
    </row>
    <row r="193" spans="1:254" ht="18.75" customHeight="1" thickBot="1" x14ac:dyDescent="0.3">
      <c r="A193" s="9">
        <v>183</v>
      </c>
      <c r="B193" s="10" t="s">
        <v>209</v>
      </c>
      <c r="C193" s="2" t="s">
        <v>27</v>
      </c>
      <c r="D193" s="4" t="s">
        <v>379</v>
      </c>
      <c r="E193" s="14" t="s">
        <v>488</v>
      </c>
      <c r="F193" s="12" t="s">
        <v>791</v>
      </c>
      <c r="G193" s="12" t="s">
        <v>792</v>
      </c>
      <c r="H193" s="12" t="s">
        <v>793</v>
      </c>
      <c r="I193" s="12" t="s">
        <v>941</v>
      </c>
      <c r="J193" s="12">
        <v>100</v>
      </c>
      <c r="K193" s="5">
        <v>42125</v>
      </c>
      <c r="L193" s="5">
        <v>42369</v>
      </c>
      <c r="M193" s="8">
        <f t="shared" si="11"/>
        <v>34.857142857142854</v>
      </c>
      <c r="N193" s="4">
        <v>100</v>
      </c>
      <c r="O193" s="4"/>
      <c r="IQ193">
        <f t="shared" si="8"/>
        <v>172</v>
      </c>
      <c r="IR193">
        <f t="shared" si="9"/>
        <v>87</v>
      </c>
      <c r="IS193">
        <f t="shared" si="10"/>
        <v>172</v>
      </c>
      <c r="IT193" s="6">
        <v>1</v>
      </c>
    </row>
    <row r="194" spans="1:254" ht="18.75" customHeight="1" thickBot="1" x14ac:dyDescent="0.3">
      <c r="A194" s="9">
        <v>184</v>
      </c>
      <c r="B194" s="10" t="s">
        <v>210</v>
      </c>
      <c r="C194" s="2" t="s">
        <v>27</v>
      </c>
      <c r="D194" s="4" t="s">
        <v>379</v>
      </c>
      <c r="E194" s="14" t="s">
        <v>488</v>
      </c>
      <c r="F194" s="12" t="s">
        <v>791</v>
      </c>
      <c r="G194" s="12" t="s">
        <v>792</v>
      </c>
      <c r="H194" s="12" t="s">
        <v>794</v>
      </c>
      <c r="I194" s="12" t="s">
        <v>941</v>
      </c>
      <c r="J194" s="12">
        <v>100</v>
      </c>
      <c r="K194" s="5">
        <v>42095</v>
      </c>
      <c r="L194" s="5">
        <v>42216</v>
      </c>
      <c r="M194" s="8">
        <f t="shared" si="11"/>
        <v>17.285714285714285</v>
      </c>
      <c r="N194" s="4">
        <v>100</v>
      </c>
      <c r="O194" s="4"/>
      <c r="IQ194">
        <f t="shared" si="8"/>
        <v>172</v>
      </c>
      <c r="IR194">
        <f t="shared" si="9"/>
        <v>87</v>
      </c>
      <c r="IS194">
        <f t="shared" si="10"/>
        <v>53</v>
      </c>
      <c r="IT194" s="6">
        <v>1</v>
      </c>
    </row>
    <row r="195" spans="1:254" ht="18.75" customHeight="1" thickBot="1" x14ac:dyDescent="0.3">
      <c r="A195" s="9">
        <v>185</v>
      </c>
      <c r="B195" s="10" t="s">
        <v>211</v>
      </c>
      <c r="C195" s="2" t="s">
        <v>27</v>
      </c>
      <c r="D195" s="4" t="s">
        <v>379</v>
      </c>
      <c r="E195" s="14" t="s">
        <v>488</v>
      </c>
      <c r="F195" s="12" t="s">
        <v>791</v>
      </c>
      <c r="G195" s="12" t="s">
        <v>795</v>
      </c>
      <c r="H195" s="12" t="s">
        <v>796</v>
      </c>
      <c r="I195" s="12" t="s">
        <v>941</v>
      </c>
      <c r="J195" s="12">
        <v>100</v>
      </c>
      <c r="K195" s="5">
        <v>42125</v>
      </c>
      <c r="L195" s="5">
        <v>42400</v>
      </c>
      <c r="M195" s="8">
        <f t="shared" si="11"/>
        <v>39.285714285714285</v>
      </c>
      <c r="N195" s="4">
        <v>100</v>
      </c>
      <c r="O195" s="4"/>
      <c r="IQ195">
        <f t="shared" si="8"/>
        <v>172</v>
      </c>
      <c r="IR195">
        <f t="shared" si="9"/>
        <v>85</v>
      </c>
      <c r="IS195">
        <f t="shared" si="10"/>
        <v>117</v>
      </c>
      <c r="IT195" s="6">
        <v>0.1</v>
      </c>
    </row>
    <row r="196" spans="1:254" ht="18.75" customHeight="1" thickBot="1" x14ac:dyDescent="0.3">
      <c r="A196" s="9">
        <v>186</v>
      </c>
      <c r="B196" s="10" t="s">
        <v>212</v>
      </c>
      <c r="C196" s="2" t="s">
        <v>27</v>
      </c>
      <c r="D196" s="4" t="s">
        <v>379</v>
      </c>
      <c r="E196" s="14" t="s">
        <v>488</v>
      </c>
      <c r="F196" s="12" t="s">
        <v>791</v>
      </c>
      <c r="G196" s="12" t="s">
        <v>797</v>
      </c>
      <c r="H196" s="12" t="s">
        <v>798</v>
      </c>
      <c r="I196" s="12" t="s">
        <v>941</v>
      </c>
      <c r="J196" s="12">
        <v>100</v>
      </c>
      <c r="K196" s="5">
        <v>42095</v>
      </c>
      <c r="L196" s="5">
        <v>42124</v>
      </c>
      <c r="M196" s="8">
        <f t="shared" si="11"/>
        <v>4.1428571428571432</v>
      </c>
      <c r="N196" s="4">
        <v>100</v>
      </c>
      <c r="O196" s="4"/>
      <c r="IQ196">
        <f t="shared" si="8"/>
        <v>172</v>
      </c>
      <c r="IR196">
        <f t="shared" si="9"/>
        <v>131</v>
      </c>
      <c r="IS196">
        <f t="shared" si="10"/>
        <v>169</v>
      </c>
      <c r="IT196" s="6">
        <v>1</v>
      </c>
    </row>
    <row r="197" spans="1:254" ht="18.75" customHeight="1" thickBot="1" x14ac:dyDescent="0.3">
      <c r="A197" s="9">
        <v>187</v>
      </c>
      <c r="B197" s="10" t="s">
        <v>213</v>
      </c>
      <c r="C197" s="2" t="s">
        <v>27</v>
      </c>
      <c r="D197" s="4" t="s">
        <v>379</v>
      </c>
      <c r="E197" s="14" t="s">
        <v>488</v>
      </c>
      <c r="F197" s="12" t="s">
        <v>791</v>
      </c>
      <c r="G197" s="12" t="s">
        <v>797</v>
      </c>
      <c r="H197" s="12" t="s">
        <v>799</v>
      </c>
      <c r="I197" s="12" t="s">
        <v>941</v>
      </c>
      <c r="J197" s="12">
        <v>100</v>
      </c>
      <c r="K197" s="5">
        <v>42156</v>
      </c>
      <c r="L197" s="5">
        <v>42400</v>
      </c>
      <c r="M197" s="8">
        <f t="shared" si="11"/>
        <v>34.857142857142854</v>
      </c>
      <c r="N197" s="4">
        <v>100</v>
      </c>
      <c r="O197" s="4"/>
      <c r="IQ197">
        <f t="shared" si="8"/>
        <v>172</v>
      </c>
      <c r="IR197">
        <f t="shared" si="9"/>
        <v>131</v>
      </c>
      <c r="IS197">
        <f t="shared" si="10"/>
        <v>137</v>
      </c>
      <c r="IT197" s="6">
        <v>1</v>
      </c>
    </row>
    <row r="198" spans="1:254" ht="18.75" customHeight="1" thickBot="1" x14ac:dyDescent="0.3">
      <c r="A198" s="9">
        <v>188</v>
      </c>
      <c r="B198" s="10" t="s">
        <v>214</v>
      </c>
      <c r="C198" s="2" t="s">
        <v>27</v>
      </c>
      <c r="D198" s="4" t="s">
        <v>380</v>
      </c>
      <c r="E198" s="14" t="s">
        <v>489</v>
      </c>
      <c r="F198" s="12" t="s">
        <v>800</v>
      </c>
      <c r="G198" s="12" t="s">
        <v>801</v>
      </c>
      <c r="H198" s="12" t="s">
        <v>802</v>
      </c>
      <c r="I198" s="12" t="s">
        <v>941</v>
      </c>
      <c r="J198" s="12">
        <v>100</v>
      </c>
      <c r="K198" s="5">
        <v>42095</v>
      </c>
      <c r="L198" s="5">
        <v>42766</v>
      </c>
      <c r="M198" s="8">
        <f t="shared" si="11"/>
        <v>95.857142857142861</v>
      </c>
      <c r="N198" s="4">
        <v>100</v>
      </c>
      <c r="O198" s="4"/>
      <c r="IQ198">
        <f t="shared" si="8"/>
        <v>265</v>
      </c>
      <c r="IR198">
        <f t="shared" si="9"/>
        <v>218</v>
      </c>
      <c r="IS198">
        <f t="shared" si="10"/>
        <v>105</v>
      </c>
      <c r="IT198" s="6">
        <v>1</v>
      </c>
    </row>
    <row r="199" spans="1:254" ht="18.75" customHeight="1" thickBot="1" x14ac:dyDescent="0.3">
      <c r="A199" s="9">
        <v>189</v>
      </c>
      <c r="B199" s="10" t="s">
        <v>215</v>
      </c>
      <c r="C199" s="2" t="s">
        <v>27</v>
      </c>
      <c r="D199" s="4" t="s">
        <v>381</v>
      </c>
      <c r="E199" s="14" t="s">
        <v>490</v>
      </c>
      <c r="F199" s="12" t="s">
        <v>803</v>
      </c>
      <c r="G199" s="12" t="s">
        <v>804</v>
      </c>
      <c r="H199" s="12" t="s">
        <v>805</v>
      </c>
      <c r="I199" s="12" t="s">
        <v>941</v>
      </c>
      <c r="J199" s="12">
        <v>100</v>
      </c>
      <c r="K199" s="5">
        <v>42736</v>
      </c>
      <c r="L199" s="5">
        <v>42825</v>
      </c>
      <c r="M199" s="8">
        <f t="shared" si="11"/>
        <v>12.714285714285714</v>
      </c>
      <c r="N199" s="4">
        <v>100</v>
      </c>
      <c r="O199" s="4"/>
      <c r="IQ199">
        <f t="shared" si="8"/>
        <v>199</v>
      </c>
      <c r="IR199">
        <f t="shared" si="9"/>
        <v>38</v>
      </c>
      <c r="IS199">
        <f t="shared" si="10"/>
        <v>209</v>
      </c>
      <c r="IT199" s="6">
        <v>1</v>
      </c>
    </row>
    <row r="200" spans="1:254" ht="18.75" customHeight="1" thickBot="1" x14ac:dyDescent="0.3">
      <c r="A200" s="9">
        <v>190</v>
      </c>
      <c r="B200" s="10" t="s">
        <v>216</v>
      </c>
      <c r="C200" s="2" t="s">
        <v>27</v>
      </c>
      <c r="D200" s="4" t="s">
        <v>381</v>
      </c>
      <c r="E200" s="14" t="s">
        <v>490</v>
      </c>
      <c r="F200" s="12" t="s">
        <v>803</v>
      </c>
      <c r="G200" s="12" t="s">
        <v>806</v>
      </c>
      <c r="H200" s="12" t="s">
        <v>807</v>
      </c>
      <c r="I200" s="12" t="s">
        <v>941</v>
      </c>
      <c r="J200" s="12">
        <v>100</v>
      </c>
      <c r="K200" s="5">
        <v>42736</v>
      </c>
      <c r="L200" s="5">
        <v>42825</v>
      </c>
      <c r="M200" s="8">
        <f t="shared" si="11"/>
        <v>12.714285714285714</v>
      </c>
      <c r="N200" s="4">
        <v>100</v>
      </c>
      <c r="O200" s="4"/>
      <c r="IQ200">
        <f t="shared" si="8"/>
        <v>199</v>
      </c>
      <c r="IR200">
        <f t="shared" si="9"/>
        <v>79</v>
      </c>
      <c r="IS200">
        <f t="shared" si="10"/>
        <v>92</v>
      </c>
      <c r="IT200" s="6">
        <v>0.15</v>
      </c>
    </row>
    <row r="201" spans="1:254" ht="18.75" customHeight="1" thickBot="1" x14ac:dyDescent="0.3">
      <c r="A201" s="9">
        <v>191</v>
      </c>
      <c r="B201" s="10" t="s">
        <v>217</v>
      </c>
      <c r="C201" s="2" t="s">
        <v>27</v>
      </c>
      <c r="D201" s="4" t="s">
        <v>382</v>
      </c>
      <c r="E201" s="14" t="s">
        <v>952</v>
      </c>
      <c r="F201" s="12" t="s">
        <v>680</v>
      </c>
      <c r="G201" s="12" t="s">
        <v>681</v>
      </c>
      <c r="H201" s="12" t="s">
        <v>682</v>
      </c>
      <c r="I201" s="12" t="s">
        <v>941</v>
      </c>
      <c r="J201" s="12">
        <v>100</v>
      </c>
      <c r="K201" s="5">
        <v>42979</v>
      </c>
      <c r="L201" s="5">
        <v>43343</v>
      </c>
      <c r="M201" s="8">
        <f t="shared" si="11"/>
        <v>52</v>
      </c>
      <c r="N201" s="4">
        <v>100</v>
      </c>
      <c r="O201" s="4"/>
      <c r="IQ201">
        <f t="shared" si="8"/>
        <v>68</v>
      </c>
      <c r="IR201">
        <f t="shared" si="9"/>
        <v>87</v>
      </c>
      <c r="IS201">
        <f t="shared" si="10"/>
        <v>125</v>
      </c>
      <c r="IT201" s="6">
        <v>0</v>
      </c>
    </row>
    <row r="202" spans="1:254" ht="18.75" customHeight="1" thickBot="1" x14ac:dyDescent="0.3">
      <c r="A202" s="9">
        <v>192</v>
      </c>
      <c r="B202" s="10" t="s">
        <v>218</v>
      </c>
      <c r="C202" s="2" t="s">
        <v>27</v>
      </c>
      <c r="D202" s="11" t="s">
        <v>382</v>
      </c>
      <c r="E202" s="14" t="s">
        <v>952</v>
      </c>
      <c r="F202" s="12" t="s">
        <v>680</v>
      </c>
      <c r="G202" s="12" t="s">
        <v>787</v>
      </c>
      <c r="H202" s="12" t="s">
        <v>684</v>
      </c>
      <c r="I202" s="12" t="s">
        <v>941</v>
      </c>
      <c r="J202" s="12">
        <v>100</v>
      </c>
      <c r="K202" s="5">
        <v>42979</v>
      </c>
      <c r="L202" s="5">
        <v>43343</v>
      </c>
      <c r="M202" s="8">
        <f t="shared" si="11"/>
        <v>52</v>
      </c>
      <c r="N202" s="4">
        <v>100</v>
      </c>
      <c r="O202" s="4"/>
      <c r="IQ202">
        <f t="shared" si="8"/>
        <v>68</v>
      </c>
      <c r="IR202">
        <f t="shared" si="9"/>
        <v>107</v>
      </c>
      <c r="IS202">
        <f t="shared" si="10"/>
        <v>142</v>
      </c>
      <c r="IT202" s="6">
        <v>1</v>
      </c>
    </row>
    <row r="203" spans="1:254" ht="18.75" customHeight="1" thickBot="1" x14ac:dyDescent="0.3">
      <c r="A203" s="9">
        <v>193</v>
      </c>
      <c r="B203" s="10" t="s">
        <v>219</v>
      </c>
      <c r="C203" s="2" t="s">
        <v>27</v>
      </c>
      <c r="D203" s="4" t="s">
        <v>382</v>
      </c>
      <c r="E203" s="14" t="s">
        <v>952</v>
      </c>
      <c r="F203" s="12" t="s">
        <v>680</v>
      </c>
      <c r="G203" s="12" t="s">
        <v>685</v>
      </c>
      <c r="H203" s="12" t="s">
        <v>788</v>
      </c>
      <c r="I203" s="12" t="s">
        <v>941</v>
      </c>
      <c r="J203" s="12">
        <v>100</v>
      </c>
      <c r="K203" s="5">
        <v>42979</v>
      </c>
      <c r="L203" s="5">
        <v>43343</v>
      </c>
      <c r="M203" s="8">
        <f t="shared" si="11"/>
        <v>52</v>
      </c>
      <c r="N203" s="4">
        <v>100</v>
      </c>
      <c r="O203" s="4"/>
      <c r="IQ203">
        <f t="shared" ref="IQ203:IQ266" si="12">+LEN(F203)</f>
        <v>68</v>
      </c>
      <c r="IR203">
        <f t="shared" ref="IR203:IR266" si="13">+LEN(G203)</f>
        <v>37</v>
      </c>
      <c r="IS203">
        <f t="shared" ref="IS203:IS266" si="14">+LEN(H203)</f>
        <v>180</v>
      </c>
      <c r="IT203" s="6">
        <v>1</v>
      </c>
    </row>
    <row r="204" spans="1:254" ht="18.75" customHeight="1" thickBot="1" x14ac:dyDescent="0.3">
      <c r="A204" s="9">
        <v>194</v>
      </c>
      <c r="B204" s="10" t="s">
        <v>220</v>
      </c>
      <c r="C204" s="2" t="s">
        <v>27</v>
      </c>
      <c r="D204" s="11" t="s">
        <v>382</v>
      </c>
      <c r="E204" s="14" t="s">
        <v>952</v>
      </c>
      <c r="F204" s="12" t="s">
        <v>680</v>
      </c>
      <c r="G204" s="12" t="s">
        <v>687</v>
      </c>
      <c r="H204" s="12" t="s">
        <v>688</v>
      </c>
      <c r="I204" s="12" t="s">
        <v>941</v>
      </c>
      <c r="J204" s="12">
        <v>100</v>
      </c>
      <c r="K204" s="5">
        <v>42979</v>
      </c>
      <c r="L204" s="5">
        <v>43343</v>
      </c>
      <c r="M204" s="8">
        <f t="shared" ref="M204:M267" si="15">(+L204-K204)/7</f>
        <v>52</v>
      </c>
      <c r="N204" s="4">
        <v>100</v>
      </c>
      <c r="O204" s="4"/>
      <c r="IQ204">
        <f t="shared" si="12"/>
        <v>68</v>
      </c>
      <c r="IR204">
        <f t="shared" si="13"/>
        <v>103</v>
      </c>
      <c r="IS204">
        <f t="shared" si="14"/>
        <v>150</v>
      </c>
      <c r="IT204" s="6">
        <v>0.4</v>
      </c>
    </row>
    <row r="205" spans="1:254" ht="18.75" customHeight="1" thickBot="1" x14ac:dyDescent="0.3">
      <c r="A205" s="9">
        <v>195</v>
      </c>
      <c r="B205" s="10" t="s">
        <v>221</v>
      </c>
      <c r="C205" s="2" t="s">
        <v>27</v>
      </c>
      <c r="D205" s="4" t="s">
        <v>383</v>
      </c>
      <c r="E205" s="14" t="s">
        <v>491</v>
      </c>
      <c r="F205" s="12" t="s">
        <v>808</v>
      </c>
      <c r="G205" s="12" t="s">
        <v>809</v>
      </c>
      <c r="H205" s="12" t="s">
        <v>810</v>
      </c>
      <c r="I205" s="12" t="s">
        <v>941</v>
      </c>
      <c r="J205" s="12">
        <v>100</v>
      </c>
      <c r="K205" s="5">
        <v>42095</v>
      </c>
      <c r="L205" s="5">
        <v>42369</v>
      </c>
      <c r="M205" s="8">
        <f t="shared" si="15"/>
        <v>39.142857142857146</v>
      </c>
      <c r="N205" s="4">
        <v>100</v>
      </c>
      <c r="O205" s="4"/>
      <c r="IQ205">
        <f t="shared" si="12"/>
        <v>259</v>
      </c>
      <c r="IR205">
        <f t="shared" si="13"/>
        <v>330</v>
      </c>
      <c r="IS205">
        <f t="shared" si="14"/>
        <v>128</v>
      </c>
      <c r="IT205" s="6">
        <v>1</v>
      </c>
    </row>
    <row r="206" spans="1:254" ht="18.75" customHeight="1" thickBot="1" x14ac:dyDescent="0.3">
      <c r="A206" s="9">
        <v>196</v>
      </c>
      <c r="B206" s="10" t="s">
        <v>222</v>
      </c>
      <c r="C206" s="2" t="s">
        <v>27</v>
      </c>
      <c r="D206" s="4" t="s">
        <v>383</v>
      </c>
      <c r="E206" s="14" t="s">
        <v>491</v>
      </c>
      <c r="F206" s="12" t="s">
        <v>808</v>
      </c>
      <c r="G206" s="12" t="s">
        <v>809</v>
      </c>
      <c r="H206" s="12" t="s">
        <v>811</v>
      </c>
      <c r="I206" s="12" t="s">
        <v>941</v>
      </c>
      <c r="J206" s="12">
        <v>100</v>
      </c>
      <c r="K206" s="5">
        <v>42095</v>
      </c>
      <c r="L206" s="5">
        <v>42369</v>
      </c>
      <c r="M206" s="8">
        <f t="shared" si="15"/>
        <v>39.142857142857146</v>
      </c>
      <c r="N206" s="4">
        <v>100</v>
      </c>
      <c r="O206" s="4"/>
      <c r="IQ206">
        <f t="shared" si="12"/>
        <v>259</v>
      </c>
      <c r="IR206">
        <f t="shared" si="13"/>
        <v>330</v>
      </c>
      <c r="IS206">
        <f t="shared" si="14"/>
        <v>87</v>
      </c>
      <c r="IT206" s="6">
        <v>1</v>
      </c>
    </row>
    <row r="207" spans="1:254" ht="18.75" customHeight="1" thickBot="1" x14ac:dyDescent="0.3">
      <c r="A207" s="9">
        <v>197</v>
      </c>
      <c r="B207" s="10" t="s">
        <v>223</v>
      </c>
      <c r="C207" s="2" t="s">
        <v>27</v>
      </c>
      <c r="D207" s="4" t="s">
        <v>383</v>
      </c>
      <c r="E207" s="14" t="s">
        <v>491</v>
      </c>
      <c r="F207" s="12" t="s">
        <v>808</v>
      </c>
      <c r="G207" s="12" t="s">
        <v>809</v>
      </c>
      <c r="H207" s="12" t="s">
        <v>812</v>
      </c>
      <c r="I207" s="12" t="s">
        <v>941</v>
      </c>
      <c r="J207" s="12">
        <v>100</v>
      </c>
      <c r="K207" s="5">
        <v>42095</v>
      </c>
      <c r="L207" s="5">
        <v>42369</v>
      </c>
      <c r="M207" s="8">
        <f t="shared" si="15"/>
        <v>39.142857142857146</v>
      </c>
      <c r="N207" s="4">
        <v>100</v>
      </c>
      <c r="O207" s="4"/>
      <c r="IQ207">
        <f t="shared" si="12"/>
        <v>259</v>
      </c>
      <c r="IR207">
        <f t="shared" si="13"/>
        <v>330</v>
      </c>
      <c r="IS207">
        <f t="shared" si="14"/>
        <v>59</v>
      </c>
      <c r="IT207" s="6">
        <v>1</v>
      </c>
    </row>
    <row r="208" spans="1:254" ht="18.75" customHeight="1" thickBot="1" x14ac:dyDescent="0.3">
      <c r="A208" s="9">
        <v>198</v>
      </c>
      <c r="B208" s="10" t="s">
        <v>224</v>
      </c>
      <c r="C208" s="2" t="s">
        <v>27</v>
      </c>
      <c r="D208" s="4" t="s">
        <v>383</v>
      </c>
      <c r="E208" s="14" t="s">
        <v>491</v>
      </c>
      <c r="F208" s="12" t="s">
        <v>808</v>
      </c>
      <c r="G208" s="12" t="s">
        <v>809</v>
      </c>
      <c r="H208" s="12" t="s">
        <v>813</v>
      </c>
      <c r="I208" s="12" t="s">
        <v>941</v>
      </c>
      <c r="J208" s="12">
        <v>100</v>
      </c>
      <c r="K208" s="5">
        <v>42095</v>
      </c>
      <c r="L208" s="5">
        <v>42369</v>
      </c>
      <c r="M208" s="8">
        <f t="shared" si="15"/>
        <v>39.142857142857146</v>
      </c>
      <c r="N208" s="4">
        <v>100</v>
      </c>
      <c r="O208" s="4"/>
      <c r="IQ208">
        <f t="shared" si="12"/>
        <v>259</v>
      </c>
      <c r="IR208">
        <f t="shared" si="13"/>
        <v>330</v>
      </c>
      <c r="IS208">
        <f t="shared" si="14"/>
        <v>110</v>
      </c>
      <c r="IT208" s="6">
        <v>1</v>
      </c>
    </row>
    <row r="209" spans="1:254" ht="18.75" customHeight="1" thickBot="1" x14ac:dyDescent="0.3">
      <c r="A209" s="9">
        <v>199</v>
      </c>
      <c r="B209" s="10" t="s">
        <v>225</v>
      </c>
      <c r="C209" s="2" t="s">
        <v>27</v>
      </c>
      <c r="D209" s="11" t="s">
        <v>383</v>
      </c>
      <c r="E209" s="14" t="s">
        <v>491</v>
      </c>
      <c r="F209" s="12" t="s">
        <v>808</v>
      </c>
      <c r="G209" s="12" t="s">
        <v>809</v>
      </c>
      <c r="H209" s="12" t="s">
        <v>814</v>
      </c>
      <c r="I209" s="12" t="s">
        <v>941</v>
      </c>
      <c r="J209" s="12">
        <v>100</v>
      </c>
      <c r="K209" s="5">
        <v>42095</v>
      </c>
      <c r="L209" s="5">
        <v>43926</v>
      </c>
      <c r="M209" s="8">
        <f t="shared" si="15"/>
        <v>261.57142857142856</v>
      </c>
      <c r="N209" s="4">
        <v>70</v>
      </c>
      <c r="O209" s="2" t="s">
        <v>25</v>
      </c>
      <c r="IQ209">
        <f t="shared" si="12"/>
        <v>259</v>
      </c>
      <c r="IR209">
        <f t="shared" si="13"/>
        <v>330</v>
      </c>
      <c r="IS209">
        <f t="shared" si="14"/>
        <v>169</v>
      </c>
      <c r="IT209" s="6">
        <v>1</v>
      </c>
    </row>
    <row r="210" spans="1:254" ht="18.75" customHeight="1" thickBot="1" x14ac:dyDescent="0.3">
      <c r="A210" s="9">
        <v>200</v>
      </c>
      <c r="B210" s="10" t="s">
        <v>226</v>
      </c>
      <c r="C210" s="2" t="s">
        <v>27</v>
      </c>
      <c r="D210" s="4" t="s">
        <v>383</v>
      </c>
      <c r="E210" s="14" t="s">
        <v>491</v>
      </c>
      <c r="F210" s="12" t="s">
        <v>808</v>
      </c>
      <c r="G210" s="12" t="s">
        <v>809</v>
      </c>
      <c r="H210" s="12" t="s">
        <v>815</v>
      </c>
      <c r="I210" s="12" t="s">
        <v>941</v>
      </c>
      <c r="J210" s="12">
        <v>100</v>
      </c>
      <c r="K210" s="5">
        <v>42095</v>
      </c>
      <c r="L210" s="5">
        <v>42124</v>
      </c>
      <c r="M210" s="8">
        <f t="shared" si="15"/>
        <v>4.1428571428571432</v>
      </c>
      <c r="N210" s="4">
        <v>100</v>
      </c>
      <c r="O210" s="4"/>
      <c r="IQ210">
        <f t="shared" si="12"/>
        <v>259</v>
      </c>
      <c r="IR210">
        <f t="shared" si="13"/>
        <v>330</v>
      </c>
      <c r="IS210">
        <f t="shared" si="14"/>
        <v>116</v>
      </c>
      <c r="IT210" s="6">
        <v>1</v>
      </c>
    </row>
    <row r="211" spans="1:254" ht="18.75" customHeight="1" thickBot="1" x14ac:dyDescent="0.3">
      <c r="A211" s="9">
        <v>201</v>
      </c>
      <c r="B211" s="10" t="s">
        <v>227</v>
      </c>
      <c r="C211" s="2" t="s">
        <v>27</v>
      </c>
      <c r="D211" s="4" t="s">
        <v>383</v>
      </c>
      <c r="E211" s="14" t="s">
        <v>491</v>
      </c>
      <c r="F211" s="12" t="s">
        <v>808</v>
      </c>
      <c r="G211" s="12" t="s">
        <v>809</v>
      </c>
      <c r="H211" s="12" t="s">
        <v>816</v>
      </c>
      <c r="I211" s="12" t="s">
        <v>941</v>
      </c>
      <c r="J211" s="12">
        <v>100</v>
      </c>
      <c r="K211" s="5">
        <v>42095</v>
      </c>
      <c r="L211" s="5">
        <v>42369</v>
      </c>
      <c r="M211" s="8">
        <f t="shared" si="15"/>
        <v>39.142857142857146</v>
      </c>
      <c r="N211" s="4">
        <v>100</v>
      </c>
      <c r="O211" s="4"/>
      <c r="IQ211">
        <f t="shared" si="12"/>
        <v>259</v>
      </c>
      <c r="IR211">
        <f t="shared" si="13"/>
        <v>330</v>
      </c>
      <c r="IS211">
        <f t="shared" si="14"/>
        <v>134</v>
      </c>
      <c r="IT211" s="6">
        <v>1</v>
      </c>
    </row>
    <row r="212" spans="1:254" ht="18.75" customHeight="1" thickBot="1" x14ac:dyDescent="0.3">
      <c r="A212" s="9">
        <v>202</v>
      </c>
      <c r="B212" s="10" t="s">
        <v>228</v>
      </c>
      <c r="C212" s="2" t="s">
        <v>27</v>
      </c>
      <c r="D212" s="4" t="s">
        <v>383</v>
      </c>
      <c r="E212" s="14" t="s">
        <v>491</v>
      </c>
      <c r="F212" s="12" t="s">
        <v>808</v>
      </c>
      <c r="G212" s="12" t="s">
        <v>809</v>
      </c>
      <c r="H212" s="12" t="s">
        <v>817</v>
      </c>
      <c r="I212" s="12" t="s">
        <v>941</v>
      </c>
      <c r="J212" s="12">
        <v>100</v>
      </c>
      <c r="K212" s="5">
        <v>42095</v>
      </c>
      <c r="L212" s="5">
        <v>42766</v>
      </c>
      <c r="M212" s="8">
        <f t="shared" si="15"/>
        <v>95.857142857142861</v>
      </c>
      <c r="N212" s="4">
        <v>100</v>
      </c>
      <c r="O212" s="4"/>
      <c r="IQ212">
        <f t="shared" si="12"/>
        <v>259</v>
      </c>
      <c r="IR212">
        <f t="shared" si="13"/>
        <v>330</v>
      </c>
      <c r="IS212">
        <f t="shared" si="14"/>
        <v>73</v>
      </c>
      <c r="IT212" s="6">
        <v>1</v>
      </c>
    </row>
    <row r="213" spans="1:254" ht="18.75" customHeight="1" thickBot="1" x14ac:dyDescent="0.3">
      <c r="A213" s="9">
        <v>203</v>
      </c>
      <c r="B213" s="10" t="s">
        <v>229</v>
      </c>
      <c r="C213" s="2" t="s">
        <v>27</v>
      </c>
      <c r="D213" s="4" t="s">
        <v>384</v>
      </c>
      <c r="E213" s="14" t="s">
        <v>492</v>
      </c>
      <c r="F213" s="12" t="s">
        <v>808</v>
      </c>
      <c r="G213" s="12" t="s">
        <v>809</v>
      </c>
      <c r="H213" s="12" t="s">
        <v>810</v>
      </c>
      <c r="I213" s="12" t="s">
        <v>941</v>
      </c>
      <c r="J213" s="12">
        <v>100</v>
      </c>
      <c r="K213" s="5">
        <v>42095</v>
      </c>
      <c r="L213" s="5">
        <v>42369</v>
      </c>
      <c r="M213" s="8">
        <f t="shared" si="15"/>
        <v>39.142857142857146</v>
      </c>
      <c r="N213" s="4">
        <v>100</v>
      </c>
      <c r="O213" s="4"/>
      <c r="IQ213">
        <f t="shared" si="12"/>
        <v>259</v>
      </c>
      <c r="IR213">
        <f t="shared" si="13"/>
        <v>330</v>
      </c>
      <c r="IS213">
        <f t="shared" si="14"/>
        <v>128</v>
      </c>
      <c r="IT213" s="6">
        <v>1</v>
      </c>
    </row>
    <row r="214" spans="1:254" ht="18.75" customHeight="1" thickBot="1" x14ac:dyDescent="0.3">
      <c r="A214" s="9">
        <v>204</v>
      </c>
      <c r="B214" s="10" t="s">
        <v>230</v>
      </c>
      <c r="C214" s="2" t="s">
        <v>27</v>
      </c>
      <c r="D214" s="4" t="s">
        <v>384</v>
      </c>
      <c r="E214" s="14" t="s">
        <v>492</v>
      </c>
      <c r="F214" s="12" t="s">
        <v>808</v>
      </c>
      <c r="G214" s="12" t="s">
        <v>809</v>
      </c>
      <c r="H214" s="12" t="s">
        <v>811</v>
      </c>
      <c r="I214" s="12" t="s">
        <v>941</v>
      </c>
      <c r="J214" s="12">
        <v>100</v>
      </c>
      <c r="K214" s="5">
        <v>42095</v>
      </c>
      <c r="L214" s="5">
        <v>42369</v>
      </c>
      <c r="M214" s="8">
        <f t="shared" si="15"/>
        <v>39.142857142857146</v>
      </c>
      <c r="N214" s="4">
        <v>100</v>
      </c>
      <c r="O214" s="4"/>
      <c r="IQ214">
        <f t="shared" si="12"/>
        <v>259</v>
      </c>
      <c r="IR214">
        <f t="shared" si="13"/>
        <v>330</v>
      </c>
      <c r="IS214">
        <f t="shared" si="14"/>
        <v>87</v>
      </c>
      <c r="IT214" s="6">
        <v>1</v>
      </c>
    </row>
    <row r="215" spans="1:254" ht="18.75" customHeight="1" thickBot="1" x14ac:dyDescent="0.3">
      <c r="A215" s="9">
        <v>205</v>
      </c>
      <c r="B215" s="10" t="s">
        <v>231</v>
      </c>
      <c r="C215" s="2" t="s">
        <v>27</v>
      </c>
      <c r="D215" s="4" t="s">
        <v>384</v>
      </c>
      <c r="E215" s="14" t="s">
        <v>492</v>
      </c>
      <c r="F215" s="12" t="s">
        <v>808</v>
      </c>
      <c r="G215" s="12" t="s">
        <v>809</v>
      </c>
      <c r="H215" s="12" t="s">
        <v>812</v>
      </c>
      <c r="I215" s="12" t="s">
        <v>941</v>
      </c>
      <c r="J215" s="12">
        <v>100</v>
      </c>
      <c r="K215" s="5">
        <v>42095</v>
      </c>
      <c r="L215" s="5">
        <v>42369</v>
      </c>
      <c r="M215" s="8">
        <f t="shared" si="15"/>
        <v>39.142857142857146</v>
      </c>
      <c r="N215" s="4">
        <v>100</v>
      </c>
      <c r="O215" s="4"/>
      <c r="IQ215">
        <f t="shared" si="12"/>
        <v>259</v>
      </c>
      <c r="IR215">
        <f t="shared" si="13"/>
        <v>330</v>
      </c>
      <c r="IS215">
        <f t="shared" si="14"/>
        <v>59</v>
      </c>
      <c r="IT215" s="6">
        <v>1</v>
      </c>
    </row>
    <row r="216" spans="1:254" ht="18.75" customHeight="1" thickBot="1" x14ac:dyDescent="0.3">
      <c r="A216" s="9">
        <v>206</v>
      </c>
      <c r="B216" s="10" t="s">
        <v>232</v>
      </c>
      <c r="C216" s="2" t="s">
        <v>27</v>
      </c>
      <c r="D216" s="4" t="s">
        <v>384</v>
      </c>
      <c r="E216" s="14" t="s">
        <v>492</v>
      </c>
      <c r="F216" s="12" t="s">
        <v>808</v>
      </c>
      <c r="G216" s="12" t="s">
        <v>809</v>
      </c>
      <c r="H216" s="12" t="s">
        <v>813</v>
      </c>
      <c r="I216" s="12" t="s">
        <v>941</v>
      </c>
      <c r="J216" s="12">
        <v>100</v>
      </c>
      <c r="K216" s="5">
        <v>42095</v>
      </c>
      <c r="L216" s="5">
        <v>42369</v>
      </c>
      <c r="M216" s="8">
        <f t="shared" si="15"/>
        <v>39.142857142857146</v>
      </c>
      <c r="N216" s="4">
        <v>100</v>
      </c>
      <c r="O216" s="4"/>
      <c r="IQ216">
        <f t="shared" si="12"/>
        <v>259</v>
      </c>
      <c r="IR216">
        <f t="shared" si="13"/>
        <v>330</v>
      </c>
      <c r="IS216">
        <f t="shared" si="14"/>
        <v>110</v>
      </c>
      <c r="IT216" s="6">
        <v>1</v>
      </c>
    </row>
    <row r="217" spans="1:254" ht="18.75" customHeight="1" thickBot="1" x14ac:dyDescent="0.3">
      <c r="A217" s="9">
        <v>207</v>
      </c>
      <c r="B217" s="10" t="s">
        <v>233</v>
      </c>
      <c r="C217" s="2" t="s">
        <v>27</v>
      </c>
      <c r="D217" s="4" t="s">
        <v>384</v>
      </c>
      <c r="E217" s="14" t="s">
        <v>492</v>
      </c>
      <c r="F217" s="12" t="s">
        <v>808</v>
      </c>
      <c r="G217" s="12" t="s">
        <v>809</v>
      </c>
      <c r="H217" s="12" t="s">
        <v>814</v>
      </c>
      <c r="I217" s="12" t="s">
        <v>941</v>
      </c>
      <c r="J217" s="12">
        <v>100</v>
      </c>
      <c r="K217" s="5">
        <v>42095</v>
      </c>
      <c r="L217" s="5">
        <v>43926</v>
      </c>
      <c r="M217" s="8">
        <f t="shared" si="15"/>
        <v>261.57142857142856</v>
      </c>
      <c r="N217" s="4">
        <v>70</v>
      </c>
      <c r="O217" s="2" t="s">
        <v>25</v>
      </c>
      <c r="IQ217">
        <f t="shared" si="12"/>
        <v>259</v>
      </c>
      <c r="IR217">
        <f t="shared" si="13"/>
        <v>330</v>
      </c>
      <c r="IS217">
        <f t="shared" si="14"/>
        <v>169</v>
      </c>
      <c r="IT217" s="6">
        <v>1</v>
      </c>
    </row>
    <row r="218" spans="1:254" ht="18.75" customHeight="1" thickBot="1" x14ac:dyDescent="0.3">
      <c r="A218" s="9">
        <v>208</v>
      </c>
      <c r="B218" s="10" t="s">
        <v>234</v>
      </c>
      <c r="C218" s="2" t="s">
        <v>27</v>
      </c>
      <c r="D218" s="4" t="s">
        <v>384</v>
      </c>
      <c r="E218" s="14" t="s">
        <v>492</v>
      </c>
      <c r="F218" s="12" t="s">
        <v>808</v>
      </c>
      <c r="G218" s="12" t="s">
        <v>809</v>
      </c>
      <c r="H218" s="12" t="s">
        <v>815</v>
      </c>
      <c r="I218" s="12" t="s">
        <v>941</v>
      </c>
      <c r="J218" s="12">
        <v>100</v>
      </c>
      <c r="K218" s="5">
        <v>42095</v>
      </c>
      <c r="L218" s="5">
        <v>42124</v>
      </c>
      <c r="M218" s="8">
        <f t="shared" si="15"/>
        <v>4.1428571428571432</v>
      </c>
      <c r="N218" s="4">
        <v>100</v>
      </c>
      <c r="O218" s="4"/>
      <c r="IQ218">
        <f t="shared" si="12"/>
        <v>259</v>
      </c>
      <c r="IR218">
        <f t="shared" si="13"/>
        <v>330</v>
      </c>
      <c r="IS218">
        <f t="shared" si="14"/>
        <v>116</v>
      </c>
      <c r="IT218" s="6">
        <v>1</v>
      </c>
    </row>
    <row r="219" spans="1:254" ht="18.75" customHeight="1" thickBot="1" x14ac:dyDescent="0.3">
      <c r="A219" s="9">
        <v>209</v>
      </c>
      <c r="B219" s="10" t="s">
        <v>235</v>
      </c>
      <c r="C219" s="2" t="s">
        <v>27</v>
      </c>
      <c r="D219" s="11" t="s">
        <v>384</v>
      </c>
      <c r="E219" s="14" t="s">
        <v>492</v>
      </c>
      <c r="F219" s="12" t="s">
        <v>808</v>
      </c>
      <c r="G219" s="12" t="s">
        <v>809</v>
      </c>
      <c r="H219" s="12" t="s">
        <v>816</v>
      </c>
      <c r="I219" s="12" t="s">
        <v>941</v>
      </c>
      <c r="J219" s="12">
        <v>100</v>
      </c>
      <c r="K219" s="5">
        <v>42095</v>
      </c>
      <c r="L219" s="5">
        <v>42369</v>
      </c>
      <c r="M219" s="8">
        <f t="shared" si="15"/>
        <v>39.142857142857146</v>
      </c>
      <c r="N219" s="4">
        <v>100</v>
      </c>
      <c r="O219" s="4"/>
      <c r="IQ219">
        <f t="shared" si="12"/>
        <v>259</v>
      </c>
      <c r="IR219">
        <f t="shared" si="13"/>
        <v>330</v>
      </c>
      <c r="IS219">
        <f t="shared" si="14"/>
        <v>134</v>
      </c>
      <c r="IT219" s="6">
        <v>0</v>
      </c>
    </row>
    <row r="220" spans="1:254" ht="18.75" customHeight="1" thickBot="1" x14ac:dyDescent="0.3">
      <c r="A220" s="9">
        <v>210</v>
      </c>
      <c r="B220" s="10" t="s">
        <v>236</v>
      </c>
      <c r="C220" s="2" t="s">
        <v>27</v>
      </c>
      <c r="D220" s="4" t="s">
        <v>384</v>
      </c>
      <c r="E220" s="14" t="s">
        <v>492</v>
      </c>
      <c r="F220" s="12" t="s">
        <v>808</v>
      </c>
      <c r="G220" s="12" t="s">
        <v>809</v>
      </c>
      <c r="H220" s="12" t="s">
        <v>818</v>
      </c>
      <c r="I220" s="12" t="s">
        <v>941</v>
      </c>
      <c r="J220" s="12">
        <v>100</v>
      </c>
      <c r="K220" s="5">
        <v>42095</v>
      </c>
      <c r="L220" s="5">
        <v>42766</v>
      </c>
      <c r="M220" s="8">
        <f t="shared" si="15"/>
        <v>95.857142857142861</v>
      </c>
      <c r="N220" s="4">
        <v>100</v>
      </c>
      <c r="O220" s="4"/>
      <c r="IQ220">
        <f t="shared" si="12"/>
        <v>259</v>
      </c>
      <c r="IR220">
        <f t="shared" si="13"/>
        <v>330</v>
      </c>
      <c r="IS220">
        <f t="shared" si="14"/>
        <v>74</v>
      </c>
      <c r="IT220" s="6">
        <v>1</v>
      </c>
    </row>
    <row r="221" spans="1:254" ht="18.75" customHeight="1" thickBot="1" x14ac:dyDescent="0.3">
      <c r="A221" s="9">
        <v>211</v>
      </c>
      <c r="B221" s="10" t="s">
        <v>237</v>
      </c>
      <c r="C221" s="2" t="s">
        <v>27</v>
      </c>
      <c r="D221" s="4" t="s">
        <v>385</v>
      </c>
      <c r="E221" s="14" t="s">
        <v>493</v>
      </c>
      <c r="F221" s="12" t="s">
        <v>808</v>
      </c>
      <c r="G221" s="12" t="s">
        <v>809</v>
      </c>
      <c r="H221" s="12" t="s">
        <v>810</v>
      </c>
      <c r="I221" s="12" t="s">
        <v>941</v>
      </c>
      <c r="J221" s="12">
        <v>100</v>
      </c>
      <c r="K221" s="5">
        <v>42095</v>
      </c>
      <c r="L221" s="5">
        <v>42369</v>
      </c>
      <c r="M221" s="8">
        <f t="shared" si="15"/>
        <v>39.142857142857146</v>
      </c>
      <c r="N221" s="4">
        <v>100</v>
      </c>
      <c r="O221" s="4"/>
      <c r="IQ221">
        <f t="shared" si="12"/>
        <v>259</v>
      </c>
      <c r="IR221">
        <f t="shared" si="13"/>
        <v>330</v>
      </c>
      <c r="IS221">
        <f t="shared" si="14"/>
        <v>128</v>
      </c>
      <c r="IT221" s="6">
        <v>1</v>
      </c>
    </row>
    <row r="222" spans="1:254" ht="18.75" customHeight="1" thickBot="1" x14ac:dyDescent="0.3">
      <c r="A222" s="9">
        <v>212</v>
      </c>
      <c r="B222" s="10" t="s">
        <v>238</v>
      </c>
      <c r="C222" s="2" t="s">
        <v>27</v>
      </c>
      <c r="D222" s="4" t="s">
        <v>385</v>
      </c>
      <c r="E222" s="14" t="s">
        <v>493</v>
      </c>
      <c r="F222" s="12" t="s">
        <v>808</v>
      </c>
      <c r="G222" s="12" t="s">
        <v>809</v>
      </c>
      <c r="H222" s="12" t="s">
        <v>811</v>
      </c>
      <c r="I222" s="12" t="s">
        <v>941</v>
      </c>
      <c r="J222" s="12">
        <v>100</v>
      </c>
      <c r="K222" s="5">
        <v>42095</v>
      </c>
      <c r="L222" s="5">
        <v>42369</v>
      </c>
      <c r="M222" s="8">
        <f t="shared" si="15"/>
        <v>39.142857142857146</v>
      </c>
      <c r="N222" s="4">
        <v>100</v>
      </c>
      <c r="O222" s="4"/>
      <c r="IQ222">
        <f t="shared" si="12"/>
        <v>259</v>
      </c>
      <c r="IR222">
        <f t="shared" si="13"/>
        <v>330</v>
      </c>
      <c r="IS222">
        <f t="shared" si="14"/>
        <v>87</v>
      </c>
      <c r="IT222" s="6">
        <v>1</v>
      </c>
    </row>
    <row r="223" spans="1:254" ht="18.75" customHeight="1" thickBot="1" x14ac:dyDescent="0.3">
      <c r="A223" s="9">
        <v>213</v>
      </c>
      <c r="B223" s="10" t="s">
        <v>239</v>
      </c>
      <c r="C223" s="2" t="s">
        <v>27</v>
      </c>
      <c r="D223" s="4" t="s">
        <v>385</v>
      </c>
      <c r="E223" s="14" t="s">
        <v>493</v>
      </c>
      <c r="F223" s="12" t="s">
        <v>808</v>
      </c>
      <c r="G223" s="12" t="s">
        <v>809</v>
      </c>
      <c r="H223" s="12" t="s">
        <v>812</v>
      </c>
      <c r="I223" s="12" t="s">
        <v>941</v>
      </c>
      <c r="J223" s="12">
        <v>100</v>
      </c>
      <c r="K223" s="5">
        <v>42095</v>
      </c>
      <c r="L223" s="5">
        <v>42369</v>
      </c>
      <c r="M223" s="8">
        <f t="shared" si="15"/>
        <v>39.142857142857146</v>
      </c>
      <c r="N223" s="4">
        <v>100</v>
      </c>
      <c r="O223" s="4"/>
      <c r="IQ223">
        <f t="shared" si="12"/>
        <v>259</v>
      </c>
      <c r="IR223">
        <f t="shared" si="13"/>
        <v>330</v>
      </c>
      <c r="IS223">
        <f t="shared" si="14"/>
        <v>59</v>
      </c>
      <c r="IT223" s="6">
        <v>1</v>
      </c>
    </row>
    <row r="224" spans="1:254" ht="18.75" customHeight="1" thickBot="1" x14ac:dyDescent="0.3">
      <c r="A224" s="9">
        <v>214</v>
      </c>
      <c r="B224" s="10" t="s">
        <v>240</v>
      </c>
      <c r="C224" s="2" t="s">
        <v>27</v>
      </c>
      <c r="D224" s="4" t="s">
        <v>385</v>
      </c>
      <c r="E224" s="14" t="s">
        <v>493</v>
      </c>
      <c r="F224" s="12" t="s">
        <v>808</v>
      </c>
      <c r="G224" s="12" t="s">
        <v>809</v>
      </c>
      <c r="H224" s="12" t="s">
        <v>813</v>
      </c>
      <c r="I224" s="12" t="s">
        <v>941</v>
      </c>
      <c r="J224" s="12">
        <v>100</v>
      </c>
      <c r="K224" s="5">
        <v>42095</v>
      </c>
      <c r="L224" s="5">
        <v>42369</v>
      </c>
      <c r="M224" s="8">
        <f t="shared" si="15"/>
        <v>39.142857142857146</v>
      </c>
      <c r="N224" s="4">
        <v>100</v>
      </c>
      <c r="O224" s="4"/>
      <c r="IQ224">
        <f t="shared" si="12"/>
        <v>259</v>
      </c>
      <c r="IR224">
        <f t="shared" si="13"/>
        <v>330</v>
      </c>
      <c r="IS224">
        <f t="shared" si="14"/>
        <v>110</v>
      </c>
      <c r="IT224" s="6">
        <v>1</v>
      </c>
    </row>
    <row r="225" spans="1:254" ht="18.75" customHeight="1" thickBot="1" x14ac:dyDescent="0.3">
      <c r="A225" s="9">
        <v>215</v>
      </c>
      <c r="B225" s="10" t="s">
        <v>241</v>
      </c>
      <c r="C225" s="2" t="s">
        <v>27</v>
      </c>
      <c r="D225" s="4" t="s">
        <v>385</v>
      </c>
      <c r="E225" s="14" t="s">
        <v>493</v>
      </c>
      <c r="F225" s="12" t="s">
        <v>808</v>
      </c>
      <c r="G225" s="12" t="s">
        <v>809</v>
      </c>
      <c r="H225" s="12" t="s">
        <v>814</v>
      </c>
      <c r="I225" s="12" t="s">
        <v>941</v>
      </c>
      <c r="J225" s="12">
        <v>100</v>
      </c>
      <c r="K225" s="5">
        <v>42095</v>
      </c>
      <c r="L225" s="5">
        <v>43926</v>
      </c>
      <c r="M225" s="8">
        <f t="shared" si="15"/>
        <v>261.57142857142856</v>
      </c>
      <c r="N225" s="4">
        <v>70</v>
      </c>
      <c r="O225" s="2" t="s">
        <v>25</v>
      </c>
      <c r="IQ225">
        <f t="shared" si="12"/>
        <v>259</v>
      </c>
      <c r="IR225">
        <f t="shared" si="13"/>
        <v>330</v>
      </c>
      <c r="IS225">
        <f t="shared" si="14"/>
        <v>169</v>
      </c>
      <c r="IT225" s="6">
        <v>1</v>
      </c>
    </row>
    <row r="226" spans="1:254" ht="18.75" customHeight="1" thickBot="1" x14ac:dyDescent="0.3">
      <c r="A226" s="9">
        <v>216</v>
      </c>
      <c r="B226" s="10" t="s">
        <v>242</v>
      </c>
      <c r="C226" s="2" t="s">
        <v>27</v>
      </c>
      <c r="D226" s="4" t="s">
        <v>385</v>
      </c>
      <c r="E226" s="14" t="s">
        <v>493</v>
      </c>
      <c r="F226" s="12" t="s">
        <v>808</v>
      </c>
      <c r="G226" s="12" t="s">
        <v>809</v>
      </c>
      <c r="H226" s="12" t="s">
        <v>815</v>
      </c>
      <c r="I226" s="12" t="s">
        <v>941</v>
      </c>
      <c r="J226" s="12">
        <v>100</v>
      </c>
      <c r="K226" s="5">
        <v>42095</v>
      </c>
      <c r="L226" s="5">
        <v>42124</v>
      </c>
      <c r="M226" s="8">
        <f t="shared" si="15"/>
        <v>4.1428571428571432</v>
      </c>
      <c r="N226" s="4">
        <v>100</v>
      </c>
      <c r="O226" s="4"/>
      <c r="IQ226">
        <f t="shared" si="12"/>
        <v>259</v>
      </c>
      <c r="IR226">
        <f t="shared" si="13"/>
        <v>330</v>
      </c>
      <c r="IS226">
        <f t="shared" si="14"/>
        <v>116</v>
      </c>
      <c r="IT226" s="6">
        <v>1</v>
      </c>
    </row>
    <row r="227" spans="1:254" ht="18.75" customHeight="1" thickBot="1" x14ac:dyDescent="0.3">
      <c r="A227" s="9">
        <v>217</v>
      </c>
      <c r="B227" s="10" t="s">
        <v>243</v>
      </c>
      <c r="C227" s="2" t="s">
        <v>27</v>
      </c>
      <c r="D227" s="4" t="s">
        <v>385</v>
      </c>
      <c r="E227" s="14" t="s">
        <v>493</v>
      </c>
      <c r="F227" s="12" t="s">
        <v>808</v>
      </c>
      <c r="G227" s="12" t="s">
        <v>809</v>
      </c>
      <c r="H227" s="12" t="s">
        <v>816</v>
      </c>
      <c r="I227" s="12" t="s">
        <v>941</v>
      </c>
      <c r="J227" s="12">
        <v>100</v>
      </c>
      <c r="K227" s="5">
        <v>42095</v>
      </c>
      <c r="L227" s="5">
        <v>42369</v>
      </c>
      <c r="M227" s="8">
        <f t="shared" si="15"/>
        <v>39.142857142857146</v>
      </c>
      <c r="N227" s="4">
        <v>100</v>
      </c>
      <c r="O227" s="4"/>
      <c r="IQ227">
        <f t="shared" si="12"/>
        <v>259</v>
      </c>
      <c r="IR227">
        <f t="shared" si="13"/>
        <v>330</v>
      </c>
      <c r="IS227">
        <f t="shared" si="14"/>
        <v>134</v>
      </c>
      <c r="IT227" s="6">
        <v>1</v>
      </c>
    </row>
    <row r="228" spans="1:254" ht="18.75" customHeight="1" thickBot="1" x14ac:dyDescent="0.3">
      <c r="A228" s="9">
        <v>218</v>
      </c>
      <c r="B228" s="10" t="s">
        <v>244</v>
      </c>
      <c r="C228" s="2" t="s">
        <v>27</v>
      </c>
      <c r="D228" s="4" t="s">
        <v>385</v>
      </c>
      <c r="E228" s="14" t="s">
        <v>493</v>
      </c>
      <c r="F228" s="12" t="s">
        <v>808</v>
      </c>
      <c r="G228" s="12" t="s">
        <v>809</v>
      </c>
      <c r="H228" s="12" t="s">
        <v>817</v>
      </c>
      <c r="I228" s="12" t="s">
        <v>941</v>
      </c>
      <c r="J228" s="12">
        <v>100</v>
      </c>
      <c r="K228" s="5">
        <v>42095</v>
      </c>
      <c r="L228" s="5">
        <v>42766</v>
      </c>
      <c r="M228" s="8">
        <f t="shared" si="15"/>
        <v>95.857142857142861</v>
      </c>
      <c r="N228" s="4">
        <v>100</v>
      </c>
      <c r="O228" s="4"/>
      <c r="IQ228">
        <f t="shared" si="12"/>
        <v>259</v>
      </c>
      <c r="IR228">
        <f t="shared" si="13"/>
        <v>330</v>
      </c>
      <c r="IS228">
        <f t="shared" si="14"/>
        <v>73</v>
      </c>
      <c r="IT228" s="6">
        <v>0.5</v>
      </c>
    </row>
    <row r="229" spans="1:254" ht="18.75" customHeight="1" thickBot="1" x14ac:dyDescent="0.3">
      <c r="A229" s="9">
        <v>219</v>
      </c>
      <c r="B229" s="10" t="s">
        <v>245</v>
      </c>
      <c r="C229" s="2" t="s">
        <v>27</v>
      </c>
      <c r="D229" s="4" t="s">
        <v>386</v>
      </c>
      <c r="E229" s="14" t="s">
        <v>494</v>
      </c>
      <c r="F229" s="12" t="s">
        <v>819</v>
      </c>
      <c r="G229" s="12" t="s">
        <v>820</v>
      </c>
      <c r="H229" s="12" t="s">
        <v>821</v>
      </c>
      <c r="I229" s="12" t="s">
        <v>941</v>
      </c>
      <c r="J229" s="12">
        <v>100</v>
      </c>
      <c r="K229" s="5">
        <v>42370</v>
      </c>
      <c r="L229" s="5">
        <v>42428</v>
      </c>
      <c r="M229" s="8">
        <f t="shared" si="15"/>
        <v>8.2857142857142865</v>
      </c>
      <c r="N229" s="4">
        <v>100</v>
      </c>
      <c r="O229" s="4"/>
      <c r="IQ229">
        <f t="shared" si="12"/>
        <v>218</v>
      </c>
      <c r="IR229">
        <f t="shared" si="13"/>
        <v>140</v>
      </c>
      <c r="IS229">
        <f t="shared" si="14"/>
        <v>221</v>
      </c>
      <c r="IT229" s="6">
        <v>1</v>
      </c>
    </row>
    <row r="230" spans="1:254" ht="18.75" customHeight="1" thickBot="1" x14ac:dyDescent="0.3">
      <c r="A230" s="9">
        <v>220</v>
      </c>
      <c r="B230" s="10" t="s">
        <v>246</v>
      </c>
      <c r="C230" s="2" t="s">
        <v>27</v>
      </c>
      <c r="D230" s="4" t="s">
        <v>387</v>
      </c>
      <c r="E230" s="14" t="s">
        <v>495</v>
      </c>
      <c r="F230" s="12" t="s">
        <v>822</v>
      </c>
      <c r="G230" s="12" t="s">
        <v>541</v>
      </c>
      <c r="H230" s="12" t="s">
        <v>542</v>
      </c>
      <c r="I230" s="12" t="s">
        <v>941</v>
      </c>
      <c r="J230" s="12">
        <v>100</v>
      </c>
      <c r="K230" s="5">
        <v>42583</v>
      </c>
      <c r="L230" s="5">
        <v>43008</v>
      </c>
      <c r="M230" s="8">
        <f t="shared" si="15"/>
        <v>60.714285714285715</v>
      </c>
      <c r="N230" s="4">
        <v>100</v>
      </c>
      <c r="O230" s="4"/>
      <c r="IQ230">
        <f t="shared" si="12"/>
        <v>203</v>
      </c>
      <c r="IR230">
        <f t="shared" si="13"/>
        <v>99</v>
      </c>
      <c r="IS230">
        <f t="shared" si="14"/>
        <v>142</v>
      </c>
      <c r="IT230" s="6">
        <v>1</v>
      </c>
    </row>
    <row r="231" spans="1:254" ht="18.75" customHeight="1" thickBot="1" x14ac:dyDescent="0.3">
      <c r="A231" s="9">
        <v>221</v>
      </c>
      <c r="B231" s="10" t="s">
        <v>247</v>
      </c>
      <c r="C231" s="2" t="s">
        <v>27</v>
      </c>
      <c r="D231" s="4" t="s">
        <v>387</v>
      </c>
      <c r="E231" s="14" t="s">
        <v>495</v>
      </c>
      <c r="F231" s="12" t="s">
        <v>822</v>
      </c>
      <c r="G231" s="12" t="s">
        <v>543</v>
      </c>
      <c r="H231" s="12" t="s">
        <v>544</v>
      </c>
      <c r="I231" s="12" t="s">
        <v>941</v>
      </c>
      <c r="J231" s="12">
        <v>100</v>
      </c>
      <c r="K231" s="5">
        <v>42705</v>
      </c>
      <c r="L231" s="5">
        <v>43008</v>
      </c>
      <c r="M231" s="8">
        <f t="shared" si="15"/>
        <v>43.285714285714285</v>
      </c>
      <c r="N231" s="4">
        <v>100</v>
      </c>
      <c r="O231" s="4"/>
      <c r="IQ231">
        <f t="shared" si="12"/>
        <v>203</v>
      </c>
      <c r="IR231">
        <f t="shared" si="13"/>
        <v>74</v>
      </c>
      <c r="IS231">
        <f t="shared" si="14"/>
        <v>113</v>
      </c>
      <c r="IT231" s="6">
        <v>1</v>
      </c>
    </row>
    <row r="232" spans="1:254" ht="18.75" customHeight="1" thickBot="1" x14ac:dyDescent="0.3">
      <c r="A232" s="9">
        <v>222</v>
      </c>
      <c r="B232" s="10" t="s">
        <v>248</v>
      </c>
      <c r="C232" s="2" t="s">
        <v>27</v>
      </c>
      <c r="D232" s="4" t="s">
        <v>387</v>
      </c>
      <c r="E232" s="14" t="s">
        <v>495</v>
      </c>
      <c r="F232" s="12" t="s">
        <v>822</v>
      </c>
      <c r="G232" s="12" t="s">
        <v>545</v>
      </c>
      <c r="H232" s="12" t="s">
        <v>546</v>
      </c>
      <c r="I232" s="12" t="s">
        <v>941</v>
      </c>
      <c r="J232" s="12">
        <v>100</v>
      </c>
      <c r="K232" s="5">
        <v>42705</v>
      </c>
      <c r="L232" s="5">
        <v>43069</v>
      </c>
      <c r="M232" s="8">
        <f t="shared" si="15"/>
        <v>52</v>
      </c>
      <c r="N232" s="4">
        <v>100</v>
      </c>
      <c r="O232" s="4"/>
      <c r="IQ232">
        <f t="shared" si="12"/>
        <v>203</v>
      </c>
      <c r="IR232">
        <f t="shared" si="13"/>
        <v>125</v>
      </c>
      <c r="IS232">
        <f t="shared" si="14"/>
        <v>207</v>
      </c>
      <c r="IT232" s="6">
        <v>0.1</v>
      </c>
    </row>
    <row r="233" spans="1:254" ht="18.75" customHeight="1" thickBot="1" x14ac:dyDescent="0.3">
      <c r="A233" s="9">
        <v>223</v>
      </c>
      <c r="B233" s="10" t="s">
        <v>249</v>
      </c>
      <c r="C233" s="2" t="s">
        <v>27</v>
      </c>
      <c r="D233" s="4" t="s">
        <v>387</v>
      </c>
      <c r="E233" s="14" t="s">
        <v>495</v>
      </c>
      <c r="F233" s="12" t="s">
        <v>962</v>
      </c>
      <c r="G233" s="12" t="s">
        <v>547</v>
      </c>
      <c r="H233" s="12" t="s">
        <v>548</v>
      </c>
      <c r="I233" s="12" t="s">
        <v>941</v>
      </c>
      <c r="J233" s="12">
        <v>100</v>
      </c>
      <c r="K233" s="5">
        <v>42826</v>
      </c>
      <c r="L233" s="5">
        <v>43100</v>
      </c>
      <c r="M233" s="8">
        <f t="shared" si="15"/>
        <v>39.142857142857146</v>
      </c>
      <c r="N233" s="4">
        <v>100</v>
      </c>
      <c r="O233" s="4"/>
      <c r="IQ233">
        <f t="shared" si="12"/>
        <v>202</v>
      </c>
      <c r="IR233">
        <f t="shared" si="13"/>
        <v>134</v>
      </c>
      <c r="IS233">
        <f t="shared" si="14"/>
        <v>210</v>
      </c>
      <c r="IT233" s="6">
        <v>0</v>
      </c>
    </row>
    <row r="234" spans="1:254" ht="18.75" customHeight="1" thickBot="1" x14ac:dyDescent="0.3">
      <c r="A234" s="9">
        <v>224</v>
      </c>
      <c r="B234" s="10" t="s">
        <v>250</v>
      </c>
      <c r="C234" s="2" t="s">
        <v>27</v>
      </c>
      <c r="D234" s="4" t="s">
        <v>388</v>
      </c>
      <c r="E234" s="14" t="s">
        <v>496</v>
      </c>
      <c r="F234" s="12" t="s">
        <v>823</v>
      </c>
      <c r="G234" s="12" t="s">
        <v>824</v>
      </c>
      <c r="H234" s="12" t="s">
        <v>825</v>
      </c>
      <c r="I234" s="12" t="s">
        <v>941</v>
      </c>
      <c r="J234" s="12">
        <v>100</v>
      </c>
      <c r="K234" s="5">
        <v>42248</v>
      </c>
      <c r="L234" s="5">
        <v>42369</v>
      </c>
      <c r="M234" s="8">
        <f t="shared" si="15"/>
        <v>17.285714285714285</v>
      </c>
      <c r="N234" s="4">
        <v>100</v>
      </c>
      <c r="O234" s="4"/>
      <c r="IQ234">
        <f t="shared" si="12"/>
        <v>152</v>
      </c>
      <c r="IR234">
        <f t="shared" si="13"/>
        <v>140</v>
      </c>
      <c r="IS234">
        <f t="shared" si="14"/>
        <v>162</v>
      </c>
      <c r="IT234" s="6">
        <v>0</v>
      </c>
    </row>
    <row r="235" spans="1:254" ht="18.75" customHeight="1" thickBot="1" x14ac:dyDescent="0.3">
      <c r="A235" s="9">
        <v>225</v>
      </c>
      <c r="B235" s="10" t="s">
        <v>251</v>
      </c>
      <c r="C235" s="2" t="s">
        <v>27</v>
      </c>
      <c r="D235" s="11" t="s">
        <v>388</v>
      </c>
      <c r="E235" s="14" t="s">
        <v>496</v>
      </c>
      <c r="F235" s="12" t="s">
        <v>823</v>
      </c>
      <c r="G235" s="12" t="s">
        <v>826</v>
      </c>
      <c r="H235" s="12" t="s">
        <v>949</v>
      </c>
      <c r="I235" s="12" t="s">
        <v>941</v>
      </c>
      <c r="J235" s="12">
        <v>100</v>
      </c>
      <c r="K235" s="5">
        <v>42248</v>
      </c>
      <c r="L235" s="5">
        <v>42369</v>
      </c>
      <c r="M235" s="8">
        <f t="shared" si="15"/>
        <v>17.285714285714285</v>
      </c>
      <c r="N235" s="4">
        <v>100</v>
      </c>
      <c r="O235" s="4"/>
      <c r="IQ235">
        <f t="shared" si="12"/>
        <v>152</v>
      </c>
      <c r="IR235">
        <f t="shared" si="13"/>
        <v>90</v>
      </c>
      <c r="IS235">
        <f t="shared" si="14"/>
        <v>180</v>
      </c>
      <c r="IT235" s="6">
        <v>0</v>
      </c>
    </row>
    <row r="236" spans="1:254" ht="18.75" customHeight="1" thickBot="1" x14ac:dyDescent="0.3">
      <c r="A236" s="9">
        <v>226</v>
      </c>
      <c r="B236" s="10" t="s">
        <v>252</v>
      </c>
      <c r="C236" s="2" t="s">
        <v>27</v>
      </c>
      <c r="D236" s="4" t="s">
        <v>388</v>
      </c>
      <c r="E236" s="14" t="s">
        <v>496</v>
      </c>
      <c r="F236" s="12" t="s">
        <v>823</v>
      </c>
      <c r="G236" s="12" t="s">
        <v>827</v>
      </c>
      <c r="H236" s="12" t="s">
        <v>828</v>
      </c>
      <c r="I236" s="12" t="s">
        <v>941</v>
      </c>
      <c r="J236" s="12">
        <v>100</v>
      </c>
      <c r="K236" s="5">
        <v>42248</v>
      </c>
      <c r="L236" s="5">
        <v>42369</v>
      </c>
      <c r="M236" s="8">
        <f t="shared" si="15"/>
        <v>17.285714285714285</v>
      </c>
      <c r="N236" s="4">
        <v>100</v>
      </c>
      <c r="O236" s="4"/>
      <c r="IQ236">
        <f t="shared" si="12"/>
        <v>152</v>
      </c>
      <c r="IR236">
        <f t="shared" si="13"/>
        <v>85</v>
      </c>
      <c r="IS236">
        <f t="shared" si="14"/>
        <v>198</v>
      </c>
      <c r="IT236" s="6">
        <v>1</v>
      </c>
    </row>
    <row r="237" spans="1:254" ht="18.75" customHeight="1" thickBot="1" x14ac:dyDescent="0.3">
      <c r="A237" s="9">
        <v>227</v>
      </c>
      <c r="B237" s="10" t="s">
        <v>253</v>
      </c>
      <c r="C237" s="2" t="s">
        <v>27</v>
      </c>
      <c r="D237" s="4" t="s">
        <v>389</v>
      </c>
      <c r="E237" s="14" t="s">
        <v>497</v>
      </c>
      <c r="F237" s="12" t="s">
        <v>829</v>
      </c>
      <c r="G237" s="12" t="s">
        <v>830</v>
      </c>
      <c r="H237" s="12" t="s">
        <v>831</v>
      </c>
      <c r="I237" s="12" t="s">
        <v>941</v>
      </c>
      <c r="J237" s="12">
        <v>100</v>
      </c>
      <c r="K237" s="5">
        <v>42248</v>
      </c>
      <c r="L237" s="5">
        <v>42277</v>
      </c>
      <c r="M237" s="8">
        <f t="shared" si="15"/>
        <v>4.1428571428571432</v>
      </c>
      <c r="N237" s="4">
        <v>100</v>
      </c>
      <c r="O237" s="4"/>
      <c r="IQ237">
        <f t="shared" si="12"/>
        <v>144</v>
      </c>
      <c r="IR237">
        <f t="shared" si="13"/>
        <v>141</v>
      </c>
      <c r="IS237">
        <f t="shared" si="14"/>
        <v>222</v>
      </c>
      <c r="IT237" s="6">
        <v>1</v>
      </c>
    </row>
    <row r="238" spans="1:254" ht="18.75" customHeight="1" thickBot="1" x14ac:dyDescent="0.3">
      <c r="A238" s="9">
        <v>228</v>
      </c>
      <c r="B238" s="10" t="s">
        <v>254</v>
      </c>
      <c r="C238" s="2" t="s">
        <v>27</v>
      </c>
      <c r="D238" s="4" t="s">
        <v>389</v>
      </c>
      <c r="E238" s="14" t="s">
        <v>497</v>
      </c>
      <c r="F238" s="12" t="s">
        <v>963</v>
      </c>
      <c r="G238" s="12" t="s">
        <v>832</v>
      </c>
      <c r="H238" s="12" t="s">
        <v>833</v>
      </c>
      <c r="I238" s="12" t="s">
        <v>941</v>
      </c>
      <c r="J238" s="12">
        <v>100</v>
      </c>
      <c r="K238" s="5">
        <v>42278</v>
      </c>
      <c r="L238" s="5">
        <v>43281</v>
      </c>
      <c r="M238" s="8">
        <f t="shared" si="15"/>
        <v>143.28571428571428</v>
      </c>
      <c r="N238" s="4">
        <v>100</v>
      </c>
      <c r="O238" s="4"/>
      <c r="IQ238">
        <f t="shared" si="12"/>
        <v>144</v>
      </c>
      <c r="IR238">
        <f t="shared" si="13"/>
        <v>110</v>
      </c>
      <c r="IS238">
        <f t="shared" si="14"/>
        <v>106</v>
      </c>
      <c r="IT238" s="6">
        <v>1</v>
      </c>
    </row>
    <row r="239" spans="1:254" ht="18.75" customHeight="1" thickBot="1" x14ac:dyDescent="0.3">
      <c r="A239" s="9">
        <v>229</v>
      </c>
      <c r="B239" s="10" t="s">
        <v>255</v>
      </c>
      <c r="C239" s="2" t="s">
        <v>27</v>
      </c>
      <c r="D239" s="4" t="s">
        <v>390</v>
      </c>
      <c r="E239" s="14" t="s">
        <v>953</v>
      </c>
      <c r="F239" s="12" t="s">
        <v>834</v>
      </c>
      <c r="G239" s="12" t="s">
        <v>835</v>
      </c>
      <c r="H239" s="12" t="s">
        <v>836</v>
      </c>
      <c r="I239" s="12" t="s">
        <v>941</v>
      </c>
      <c r="J239" s="12">
        <v>100</v>
      </c>
      <c r="K239" s="5">
        <v>42248</v>
      </c>
      <c r="L239" s="5">
        <v>42277</v>
      </c>
      <c r="M239" s="8">
        <f t="shared" si="15"/>
        <v>4.1428571428571432</v>
      </c>
      <c r="N239" s="19">
        <v>100</v>
      </c>
      <c r="O239" s="4"/>
      <c r="IQ239">
        <f t="shared" si="12"/>
        <v>39</v>
      </c>
      <c r="IR239">
        <f t="shared" si="13"/>
        <v>315</v>
      </c>
      <c r="IS239">
        <f t="shared" si="14"/>
        <v>87</v>
      </c>
      <c r="IT239" s="6">
        <v>1</v>
      </c>
    </row>
    <row r="240" spans="1:254" ht="18.75" customHeight="1" thickBot="1" x14ac:dyDescent="0.3">
      <c r="A240" s="9">
        <v>230</v>
      </c>
      <c r="B240" s="10" t="s">
        <v>256</v>
      </c>
      <c r="C240" s="2" t="s">
        <v>27</v>
      </c>
      <c r="D240" s="11" t="s">
        <v>390</v>
      </c>
      <c r="E240" s="14" t="s">
        <v>953</v>
      </c>
      <c r="F240" s="12" t="s">
        <v>834</v>
      </c>
      <c r="G240" s="12" t="s">
        <v>835</v>
      </c>
      <c r="H240" s="12" t="s">
        <v>837</v>
      </c>
      <c r="I240" s="12" t="s">
        <v>941</v>
      </c>
      <c r="J240" s="12">
        <v>100</v>
      </c>
      <c r="K240" s="5">
        <v>42278</v>
      </c>
      <c r="L240" s="5">
        <v>42338</v>
      </c>
      <c r="M240" s="8">
        <f t="shared" si="15"/>
        <v>8.5714285714285712</v>
      </c>
      <c r="N240" s="4">
        <v>100</v>
      </c>
      <c r="O240" s="4"/>
      <c r="IQ240">
        <f t="shared" si="12"/>
        <v>39</v>
      </c>
      <c r="IR240">
        <f t="shared" si="13"/>
        <v>315</v>
      </c>
      <c r="IS240">
        <f t="shared" si="14"/>
        <v>80</v>
      </c>
      <c r="IT240" s="6">
        <v>1</v>
      </c>
    </row>
    <row r="241" spans="1:254" ht="18.75" customHeight="1" thickBot="1" x14ac:dyDescent="0.3">
      <c r="A241" s="9">
        <v>231</v>
      </c>
      <c r="B241" s="10" t="s">
        <v>257</v>
      </c>
      <c r="C241" s="2" t="s">
        <v>27</v>
      </c>
      <c r="D241" s="4" t="s">
        <v>390</v>
      </c>
      <c r="E241" s="14" t="s">
        <v>953</v>
      </c>
      <c r="F241" s="12" t="s">
        <v>834</v>
      </c>
      <c r="G241" s="12" t="s">
        <v>835</v>
      </c>
      <c r="H241" s="12" t="s">
        <v>838</v>
      </c>
      <c r="I241" s="12" t="s">
        <v>941</v>
      </c>
      <c r="J241" s="12">
        <v>100</v>
      </c>
      <c r="K241" s="5">
        <v>42368</v>
      </c>
      <c r="L241" s="5">
        <v>42369</v>
      </c>
      <c r="M241" s="8">
        <f t="shared" si="15"/>
        <v>0.14285714285714285</v>
      </c>
      <c r="N241" s="19">
        <v>100</v>
      </c>
      <c r="O241" s="4"/>
      <c r="IQ241">
        <f t="shared" si="12"/>
        <v>39</v>
      </c>
      <c r="IR241">
        <f t="shared" si="13"/>
        <v>315</v>
      </c>
      <c r="IS241">
        <f t="shared" si="14"/>
        <v>102</v>
      </c>
      <c r="IT241" s="6">
        <v>1</v>
      </c>
    </row>
    <row r="242" spans="1:254" ht="18.75" customHeight="1" thickBot="1" x14ac:dyDescent="0.3">
      <c r="A242" s="9">
        <v>232</v>
      </c>
      <c r="B242" s="10" t="s">
        <v>258</v>
      </c>
      <c r="C242" s="2" t="s">
        <v>27</v>
      </c>
      <c r="D242" s="11" t="s">
        <v>390</v>
      </c>
      <c r="E242" s="14" t="s">
        <v>953</v>
      </c>
      <c r="F242" s="12" t="s">
        <v>834</v>
      </c>
      <c r="G242" s="12" t="s">
        <v>835</v>
      </c>
      <c r="H242" s="12" t="s">
        <v>839</v>
      </c>
      <c r="I242" s="12" t="s">
        <v>941</v>
      </c>
      <c r="J242" s="12">
        <v>100</v>
      </c>
      <c r="K242" s="5">
        <v>42550</v>
      </c>
      <c r="L242" s="5">
        <v>42551</v>
      </c>
      <c r="M242" s="8">
        <f t="shared" si="15"/>
        <v>0.14285714285714285</v>
      </c>
      <c r="N242" s="4">
        <v>100</v>
      </c>
      <c r="O242" s="4"/>
      <c r="IQ242">
        <f t="shared" si="12"/>
        <v>39</v>
      </c>
      <c r="IR242">
        <f t="shared" si="13"/>
        <v>315</v>
      </c>
      <c r="IS242">
        <f t="shared" si="14"/>
        <v>232</v>
      </c>
      <c r="IT242" s="6">
        <v>1</v>
      </c>
    </row>
    <row r="243" spans="1:254" ht="18.75" customHeight="1" thickBot="1" x14ac:dyDescent="0.3">
      <c r="A243" s="9">
        <v>233</v>
      </c>
      <c r="B243" s="10" t="s">
        <v>259</v>
      </c>
      <c r="C243" s="2" t="s">
        <v>27</v>
      </c>
      <c r="D243" s="11" t="s">
        <v>391</v>
      </c>
      <c r="E243" s="14" t="s">
        <v>950</v>
      </c>
      <c r="F243" s="12" t="s">
        <v>840</v>
      </c>
      <c r="G243" s="12" t="s">
        <v>841</v>
      </c>
      <c r="H243" s="12" t="s">
        <v>842</v>
      </c>
      <c r="I243" s="12" t="s">
        <v>941</v>
      </c>
      <c r="J243" s="12">
        <v>100</v>
      </c>
      <c r="K243" s="5">
        <v>42248</v>
      </c>
      <c r="L243" s="5">
        <v>42490</v>
      </c>
      <c r="M243" s="8">
        <f t="shared" si="15"/>
        <v>34.571428571428569</v>
      </c>
      <c r="N243" s="4">
        <v>100</v>
      </c>
      <c r="O243" s="4"/>
      <c r="IQ243">
        <f t="shared" si="12"/>
        <v>305</v>
      </c>
      <c r="IR243">
        <f t="shared" si="13"/>
        <v>209</v>
      </c>
      <c r="IS243">
        <f t="shared" si="14"/>
        <v>180</v>
      </c>
      <c r="IT243" s="6">
        <v>0</v>
      </c>
    </row>
    <row r="244" spans="1:254" ht="18.75" customHeight="1" thickBot="1" x14ac:dyDescent="0.3">
      <c r="A244" s="9">
        <v>234</v>
      </c>
      <c r="B244" s="10" t="s">
        <v>260</v>
      </c>
      <c r="C244" s="2" t="s">
        <v>27</v>
      </c>
      <c r="D244" s="4" t="s">
        <v>391</v>
      </c>
      <c r="E244" s="14" t="s">
        <v>950</v>
      </c>
      <c r="F244" s="12" t="s">
        <v>840</v>
      </c>
      <c r="G244" s="12" t="s">
        <v>854</v>
      </c>
      <c r="H244" s="12" t="s">
        <v>855</v>
      </c>
      <c r="I244" s="12" t="s">
        <v>941</v>
      </c>
      <c r="J244" s="12">
        <v>100</v>
      </c>
      <c r="K244" s="5">
        <v>42339</v>
      </c>
      <c r="L244" s="5">
        <v>42613</v>
      </c>
      <c r="M244" s="8">
        <f t="shared" si="15"/>
        <v>39.142857142857146</v>
      </c>
      <c r="N244" s="19">
        <v>100</v>
      </c>
      <c r="O244" s="4"/>
      <c r="P244">
        <f>+LEN(K244)</f>
        <v>5</v>
      </c>
      <c r="Q244">
        <f>+LEN(L244)</f>
        <v>5</v>
      </c>
      <c r="R244">
        <f>+LEN(M244)</f>
        <v>16</v>
      </c>
      <c r="S244">
        <f>+LEN(N244)</f>
        <v>3</v>
      </c>
      <c r="T244">
        <f>+LEN(O244)</f>
        <v>0</v>
      </c>
      <c r="U244" t="e">
        <f>+LEN(#REF!)</f>
        <v>#REF!</v>
      </c>
      <c r="V244" t="e">
        <f>+LEN(#REF!)</f>
        <v>#REF!</v>
      </c>
      <c r="W244" t="e">
        <f>+LEN(#REF!)</f>
        <v>#REF!</v>
      </c>
      <c r="X244" t="e">
        <f>+LEN(#REF!)</f>
        <v>#REF!</v>
      </c>
      <c r="Y244" t="e">
        <f>+LEN(#REF!)</f>
        <v>#REF!</v>
      </c>
      <c r="Z244" t="e">
        <f>+LEN(#REF!)</f>
        <v>#REF!</v>
      </c>
      <c r="AA244">
        <f t="shared" ref="AA244:BY244" si="16">+LEN(P244)</f>
        <v>1</v>
      </c>
      <c r="AB244">
        <f t="shared" si="16"/>
        <v>1</v>
      </c>
      <c r="AC244">
        <f t="shared" si="16"/>
        <v>2</v>
      </c>
      <c r="AD244">
        <f t="shared" si="16"/>
        <v>1</v>
      </c>
      <c r="AE244">
        <f t="shared" si="16"/>
        <v>1</v>
      </c>
      <c r="AF244" t="e">
        <f t="shared" si="16"/>
        <v>#REF!</v>
      </c>
      <c r="AG244" t="e">
        <f t="shared" si="16"/>
        <v>#REF!</v>
      </c>
      <c r="AH244" t="e">
        <f t="shared" si="16"/>
        <v>#REF!</v>
      </c>
      <c r="AI244" t="e">
        <f t="shared" si="16"/>
        <v>#REF!</v>
      </c>
      <c r="AJ244" t="e">
        <f t="shared" si="16"/>
        <v>#REF!</v>
      </c>
      <c r="AK244" t="e">
        <f t="shared" si="16"/>
        <v>#REF!</v>
      </c>
      <c r="AL244">
        <f t="shared" si="16"/>
        <v>1</v>
      </c>
      <c r="AM244">
        <f t="shared" si="16"/>
        <v>1</v>
      </c>
      <c r="AN244">
        <f t="shared" si="16"/>
        <v>1</v>
      </c>
      <c r="AO244">
        <f t="shared" si="16"/>
        <v>1</v>
      </c>
      <c r="AP244">
        <f t="shared" si="16"/>
        <v>1</v>
      </c>
      <c r="AQ244" t="e">
        <f t="shared" si="16"/>
        <v>#REF!</v>
      </c>
      <c r="AR244" t="e">
        <f t="shared" si="16"/>
        <v>#REF!</v>
      </c>
      <c r="AS244" t="e">
        <f t="shared" si="16"/>
        <v>#REF!</v>
      </c>
      <c r="AT244" t="e">
        <f t="shared" si="16"/>
        <v>#REF!</v>
      </c>
      <c r="AU244" t="e">
        <f t="shared" si="16"/>
        <v>#REF!</v>
      </c>
      <c r="AV244" t="e">
        <f t="shared" si="16"/>
        <v>#REF!</v>
      </c>
      <c r="AW244">
        <f t="shared" si="16"/>
        <v>1</v>
      </c>
      <c r="AX244">
        <f t="shared" si="16"/>
        <v>1</v>
      </c>
      <c r="AY244">
        <f t="shared" si="16"/>
        <v>1</v>
      </c>
      <c r="AZ244">
        <f t="shared" si="16"/>
        <v>1</v>
      </c>
      <c r="BA244">
        <f t="shared" si="16"/>
        <v>1</v>
      </c>
      <c r="BB244" t="e">
        <f t="shared" si="16"/>
        <v>#REF!</v>
      </c>
      <c r="BC244" t="e">
        <f t="shared" si="16"/>
        <v>#REF!</v>
      </c>
      <c r="BD244" t="e">
        <f t="shared" si="16"/>
        <v>#REF!</v>
      </c>
      <c r="BE244" t="e">
        <f t="shared" si="16"/>
        <v>#REF!</v>
      </c>
      <c r="BF244" t="e">
        <f t="shared" si="16"/>
        <v>#REF!</v>
      </c>
      <c r="BG244" t="e">
        <f t="shared" si="16"/>
        <v>#REF!</v>
      </c>
      <c r="BH244">
        <f t="shared" si="16"/>
        <v>1</v>
      </c>
      <c r="BI244">
        <f t="shared" si="16"/>
        <v>1</v>
      </c>
      <c r="BJ244">
        <f t="shared" si="16"/>
        <v>1</v>
      </c>
      <c r="BK244">
        <f t="shared" si="16"/>
        <v>1</v>
      </c>
      <c r="BL244">
        <f t="shared" si="16"/>
        <v>1</v>
      </c>
      <c r="BM244" t="e">
        <f t="shared" si="16"/>
        <v>#REF!</v>
      </c>
      <c r="BN244" t="e">
        <f t="shared" si="16"/>
        <v>#REF!</v>
      </c>
      <c r="BO244" t="e">
        <f t="shared" si="16"/>
        <v>#REF!</v>
      </c>
      <c r="BP244" t="e">
        <f t="shared" si="16"/>
        <v>#REF!</v>
      </c>
      <c r="BQ244" t="e">
        <f t="shared" si="16"/>
        <v>#REF!</v>
      </c>
      <c r="BR244" t="e">
        <f t="shared" si="16"/>
        <v>#REF!</v>
      </c>
      <c r="BS244">
        <f t="shared" si="16"/>
        <v>1</v>
      </c>
      <c r="BT244">
        <f t="shared" si="16"/>
        <v>1</v>
      </c>
      <c r="BU244">
        <f t="shared" si="16"/>
        <v>1</v>
      </c>
      <c r="BV244">
        <f t="shared" si="16"/>
        <v>1</v>
      </c>
      <c r="BW244">
        <f t="shared" si="16"/>
        <v>1</v>
      </c>
      <c r="BX244" t="e">
        <f t="shared" si="16"/>
        <v>#REF!</v>
      </c>
      <c r="BY244" t="e">
        <f t="shared" si="16"/>
        <v>#REF!</v>
      </c>
      <c r="BZ244" t="e">
        <f t="shared" ref="BZ244:EK244" si="17">+LEN(BO244)</f>
        <v>#REF!</v>
      </c>
      <c r="CA244" t="e">
        <f t="shared" si="17"/>
        <v>#REF!</v>
      </c>
      <c r="CB244" t="e">
        <f t="shared" si="17"/>
        <v>#REF!</v>
      </c>
      <c r="CC244" t="e">
        <f t="shared" si="17"/>
        <v>#REF!</v>
      </c>
      <c r="CD244">
        <f t="shared" si="17"/>
        <v>1</v>
      </c>
      <c r="CE244">
        <f t="shared" si="17"/>
        <v>1</v>
      </c>
      <c r="CF244">
        <f t="shared" si="17"/>
        <v>1</v>
      </c>
      <c r="CG244">
        <f t="shared" si="17"/>
        <v>1</v>
      </c>
      <c r="CH244">
        <f t="shared" si="17"/>
        <v>1</v>
      </c>
      <c r="CI244" t="e">
        <f t="shared" si="17"/>
        <v>#REF!</v>
      </c>
      <c r="CJ244" t="e">
        <f t="shared" si="17"/>
        <v>#REF!</v>
      </c>
      <c r="CK244" t="e">
        <f t="shared" si="17"/>
        <v>#REF!</v>
      </c>
      <c r="CL244" t="e">
        <f t="shared" si="17"/>
        <v>#REF!</v>
      </c>
      <c r="CM244" t="e">
        <f t="shared" si="17"/>
        <v>#REF!</v>
      </c>
      <c r="CN244" t="e">
        <f t="shared" si="17"/>
        <v>#REF!</v>
      </c>
      <c r="CO244">
        <f t="shared" si="17"/>
        <v>1</v>
      </c>
      <c r="CP244">
        <f t="shared" si="17"/>
        <v>1</v>
      </c>
      <c r="CQ244">
        <f t="shared" si="17"/>
        <v>1</v>
      </c>
      <c r="CR244">
        <f t="shared" si="17"/>
        <v>1</v>
      </c>
      <c r="CS244">
        <f t="shared" si="17"/>
        <v>1</v>
      </c>
      <c r="CT244" t="e">
        <f t="shared" si="17"/>
        <v>#REF!</v>
      </c>
      <c r="CU244" t="e">
        <f t="shared" si="17"/>
        <v>#REF!</v>
      </c>
      <c r="CV244" t="e">
        <f t="shared" si="17"/>
        <v>#REF!</v>
      </c>
      <c r="CW244" t="e">
        <f t="shared" si="17"/>
        <v>#REF!</v>
      </c>
      <c r="CX244" t="e">
        <f t="shared" si="17"/>
        <v>#REF!</v>
      </c>
      <c r="CY244" t="e">
        <f t="shared" si="17"/>
        <v>#REF!</v>
      </c>
      <c r="CZ244">
        <f t="shared" si="17"/>
        <v>1</v>
      </c>
      <c r="DA244">
        <f t="shared" si="17"/>
        <v>1</v>
      </c>
      <c r="DB244">
        <f t="shared" si="17"/>
        <v>1</v>
      </c>
      <c r="DC244">
        <f t="shared" si="17"/>
        <v>1</v>
      </c>
      <c r="DD244">
        <f t="shared" si="17"/>
        <v>1</v>
      </c>
      <c r="DE244" t="e">
        <f t="shared" si="17"/>
        <v>#REF!</v>
      </c>
      <c r="DF244" t="e">
        <f t="shared" si="17"/>
        <v>#REF!</v>
      </c>
      <c r="DG244" t="e">
        <f t="shared" si="17"/>
        <v>#REF!</v>
      </c>
      <c r="DH244" t="e">
        <f t="shared" si="17"/>
        <v>#REF!</v>
      </c>
      <c r="DI244" t="e">
        <f t="shared" si="17"/>
        <v>#REF!</v>
      </c>
      <c r="DJ244" t="e">
        <f t="shared" si="17"/>
        <v>#REF!</v>
      </c>
      <c r="DK244">
        <f t="shared" si="17"/>
        <v>1</v>
      </c>
      <c r="DL244">
        <f t="shared" si="17"/>
        <v>1</v>
      </c>
      <c r="DM244">
        <f t="shared" si="17"/>
        <v>1</v>
      </c>
      <c r="DN244">
        <f t="shared" si="17"/>
        <v>1</v>
      </c>
      <c r="DO244">
        <f t="shared" si="17"/>
        <v>1</v>
      </c>
      <c r="DP244" t="e">
        <f t="shared" si="17"/>
        <v>#REF!</v>
      </c>
      <c r="DQ244" t="e">
        <f t="shared" si="17"/>
        <v>#REF!</v>
      </c>
      <c r="DR244" t="e">
        <f t="shared" si="17"/>
        <v>#REF!</v>
      </c>
      <c r="DS244" t="e">
        <f t="shared" si="17"/>
        <v>#REF!</v>
      </c>
      <c r="DT244" t="e">
        <f t="shared" si="17"/>
        <v>#REF!</v>
      </c>
      <c r="DU244" t="e">
        <f t="shared" si="17"/>
        <v>#REF!</v>
      </c>
      <c r="DV244">
        <f t="shared" si="17"/>
        <v>1</v>
      </c>
      <c r="DW244">
        <f t="shared" si="17"/>
        <v>1</v>
      </c>
      <c r="DX244">
        <f t="shared" si="17"/>
        <v>1</v>
      </c>
      <c r="DY244">
        <f t="shared" si="17"/>
        <v>1</v>
      </c>
      <c r="DZ244">
        <f t="shared" si="17"/>
        <v>1</v>
      </c>
      <c r="EA244" t="e">
        <f t="shared" si="17"/>
        <v>#REF!</v>
      </c>
      <c r="EB244" t="e">
        <f t="shared" si="17"/>
        <v>#REF!</v>
      </c>
      <c r="EC244" t="e">
        <f t="shared" si="17"/>
        <v>#REF!</v>
      </c>
      <c r="ED244" t="e">
        <f t="shared" si="17"/>
        <v>#REF!</v>
      </c>
      <c r="EE244" t="e">
        <f t="shared" si="17"/>
        <v>#REF!</v>
      </c>
      <c r="EF244" t="e">
        <f t="shared" si="17"/>
        <v>#REF!</v>
      </c>
      <c r="EG244">
        <f t="shared" si="17"/>
        <v>1</v>
      </c>
      <c r="EH244">
        <f t="shared" si="17"/>
        <v>1</v>
      </c>
      <c r="EI244">
        <f t="shared" si="17"/>
        <v>1</v>
      </c>
      <c r="EJ244">
        <f t="shared" si="17"/>
        <v>1</v>
      </c>
      <c r="EK244">
        <f t="shared" si="17"/>
        <v>1</v>
      </c>
      <c r="EL244" t="e">
        <f t="shared" ref="EL244:GW244" si="18">+LEN(EA244)</f>
        <v>#REF!</v>
      </c>
      <c r="EM244" t="e">
        <f t="shared" si="18"/>
        <v>#REF!</v>
      </c>
      <c r="EN244" t="e">
        <f t="shared" si="18"/>
        <v>#REF!</v>
      </c>
      <c r="EO244" t="e">
        <f t="shared" si="18"/>
        <v>#REF!</v>
      </c>
      <c r="EP244" t="e">
        <f t="shared" si="18"/>
        <v>#REF!</v>
      </c>
      <c r="EQ244" t="e">
        <f t="shared" si="18"/>
        <v>#REF!</v>
      </c>
      <c r="ER244">
        <f t="shared" si="18"/>
        <v>1</v>
      </c>
      <c r="ES244">
        <f t="shared" si="18"/>
        <v>1</v>
      </c>
      <c r="ET244">
        <f t="shared" si="18"/>
        <v>1</v>
      </c>
      <c r="EU244">
        <f t="shared" si="18"/>
        <v>1</v>
      </c>
      <c r="EV244">
        <f t="shared" si="18"/>
        <v>1</v>
      </c>
      <c r="EW244" t="e">
        <f t="shared" si="18"/>
        <v>#REF!</v>
      </c>
      <c r="EX244" t="e">
        <f t="shared" si="18"/>
        <v>#REF!</v>
      </c>
      <c r="EY244" t="e">
        <f t="shared" si="18"/>
        <v>#REF!</v>
      </c>
      <c r="EZ244" t="e">
        <f t="shared" si="18"/>
        <v>#REF!</v>
      </c>
      <c r="FA244" t="e">
        <f t="shared" si="18"/>
        <v>#REF!</v>
      </c>
      <c r="FB244" t="e">
        <f t="shared" si="18"/>
        <v>#REF!</v>
      </c>
      <c r="FC244">
        <f t="shared" si="18"/>
        <v>1</v>
      </c>
      <c r="FD244">
        <f t="shared" si="18"/>
        <v>1</v>
      </c>
      <c r="FE244">
        <f t="shared" si="18"/>
        <v>1</v>
      </c>
      <c r="FF244">
        <f t="shared" si="18"/>
        <v>1</v>
      </c>
      <c r="FG244">
        <f t="shared" si="18"/>
        <v>1</v>
      </c>
      <c r="FH244" t="e">
        <f t="shared" si="18"/>
        <v>#REF!</v>
      </c>
      <c r="FI244" t="e">
        <f t="shared" si="18"/>
        <v>#REF!</v>
      </c>
      <c r="FJ244" t="e">
        <f t="shared" si="18"/>
        <v>#REF!</v>
      </c>
      <c r="FK244" t="e">
        <f t="shared" si="18"/>
        <v>#REF!</v>
      </c>
      <c r="FL244" t="e">
        <f t="shared" si="18"/>
        <v>#REF!</v>
      </c>
      <c r="FM244" t="e">
        <f t="shared" si="18"/>
        <v>#REF!</v>
      </c>
      <c r="FN244">
        <f t="shared" si="18"/>
        <v>1</v>
      </c>
      <c r="FO244">
        <f t="shared" si="18"/>
        <v>1</v>
      </c>
      <c r="FP244">
        <f t="shared" si="18"/>
        <v>1</v>
      </c>
      <c r="FQ244">
        <f t="shared" si="18"/>
        <v>1</v>
      </c>
      <c r="FR244">
        <f t="shared" si="18"/>
        <v>1</v>
      </c>
      <c r="FS244" t="e">
        <f t="shared" si="18"/>
        <v>#REF!</v>
      </c>
      <c r="FT244" t="e">
        <f t="shared" si="18"/>
        <v>#REF!</v>
      </c>
      <c r="FU244" t="e">
        <f t="shared" si="18"/>
        <v>#REF!</v>
      </c>
      <c r="FV244" t="e">
        <f t="shared" si="18"/>
        <v>#REF!</v>
      </c>
      <c r="FW244" t="e">
        <f t="shared" si="18"/>
        <v>#REF!</v>
      </c>
      <c r="FX244" t="e">
        <f t="shared" si="18"/>
        <v>#REF!</v>
      </c>
      <c r="FY244">
        <f t="shared" si="18"/>
        <v>1</v>
      </c>
      <c r="FZ244">
        <f t="shared" si="18"/>
        <v>1</v>
      </c>
      <c r="GA244">
        <f t="shared" si="18"/>
        <v>1</v>
      </c>
      <c r="GB244">
        <f t="shared" si="18"/>
        <v>1</v>
      </c>
      <c r="GC244">
        <f t="shared" si="18"/>
        <v>1</v>
      </c>
      <c r="GD244" t="e">
        <f t="shared" si="18"/>
        <v>#REF!</v>
      </c>
      <c r="GE244" t="e">
        <f t="shared" si="18"/>
        <v>#REF!</v>
      </c>
      <c r="GF244" t="e">
        <f t="shared" si="18"/>
        <v>#REF!</v>
      </c>
      <c r="GG244" t="e">
        <f t="shared" si="18"/>
        <v>#REF!</v>
      </c>
      <c r="GH244" t="e">
        <f t="shared" si="18"/>
        <v>#REF!</v>
      </c>
      <c r="GI244" t="e">
        <f t="shared" si="18"/>
        <v>#REF!</v>
      </c>
      <c r="GJ244">
        <f t="shared" si="18"/>
        <v>1</v>
      </c>
      <c r="GK244">
        <f t="shared" si="18"/>
        <v>1</v>
      </c>
      <c r="GL244">
        <f t="shared" si="18"/>
        <v>1</v>
      </c>
      <c r="GM244">
        <f t="shared" si="18"/>
        <v>1</v>
      </c>
      <c r="GN244">
        <f t="shared" si="18"/>
        <v>1</v>
      </c>
      <c r="GO244" t="e">
        <f t="shared" si="18"/>
        <v>#REF!</v>
      </c>
      <c r="GP244" t="e">
        <f t="shared" si="18"/>
        <v>#REF!</v>
      </c>
      <c r="GQ244" t="e">
        <f t="shared" si="18"/>
        <v>#REF!</v>
      </c>
      <c r="GR244" t="e">
        <f t="shared" si="18"/>
        <v>#REF!</v>
      </c>
      <c r="GS244" t="e">
        <f t="shared" si="18"/>
        <v>#REF!</v>
      </c>
      <c r="GT244" t="e">
        <f t="shared" si="18"/>
        <v>#REF!</v>
      </c>
      <c r="GU244">
        <f t="shared" si="18"/>
        <v>1</v>
      </c>
      <c r="GV244">
        <f t="shared" si="18"/>
        <v>1</v>
      </c>
      <c r="GW244">
        <f t="shared" si="18"/>
        <v>1</v>
      </c>
      <c r="GX244">
        <f t="shared" ref="GX244:IP244" si="19">+LEN(GM244)</f>
        <v>1</v>
      </c>
      <c r="GY244">
        <f t="shared" si="19"/>
        <v>1</v>
      </c>
      <c r="GZ244" t="e">
        <f t="shared" si="19"/>
        <v>#REF!</v>
      </c>
      <c r="HA244" t="e">
        <f t="shared" si="19"/>
        <v>#REF!</v>
      </c>
      <c r="HB244" t="e">
        <f t="shared" si="19"/>
        <v>#REF!</v>
      </c>
      <c r="HC244" t="e">
        <f t="shared" si="19"/>
        <v>#REF!</v>
      </c>
      <c r="HD244" t="e">
        <f t="shared" si="19"/>
        <v>#REF!</v>
      </c>
      <c r="HE244" t="e">
        <f t="shared" si="19"/>
        <v>#REF!</v>
      </c>
      <c r="HF244">
        <f t="shared" si="19"/>
        <v>1</v>
      </c>
      <c r="HG244">
        <f t="shared" si="19"/>
        <v>1</v>
      </c>
      <c r="HH244">
        <f t="shared" si="19"/>
        <v>1</v>
      </c>
      <c r="HI244">
        <f t="shared" si="19"/>
        <v>1</v>
      </c>
      <c r="HJ244">
        <f t="shared" si="19"/>
        <v>1</v>
      </c>
      <c r="HK244" t="e">
        <f t="shared" si="19"/>
        <v>#REF!</v>
      </c>
      <c r="HL244" t="e">
        <f t="shared" si="19"/>
        <v>#REF!</v>
      </c>
      <c r="HM244" t="e">
        <f t="shared" si="19"/>
        <v>#REF!</v>
      </c>
      <c r="HN244" t="e">
        <f t="shared" si="19"/>
        <v>#REF!</v>
      </c>
      <c r="HO244" t="e">
        <f t="shared" si="19"/>
        <v>#REF!</v>
      </c>
      <c r="HP244" t="e">
        <f t="shared" si="19"/>
        <v>#REF!</v>
      </c>
      <c r="HQ244">
        <f t="shared" si="19"/>
        <v>1</v>
      </c>
      <c r="HR244">
        <f t="shared" si="19"/>
        <v>1</v>
      </c>
      <c r="HS244">
        <f t="shared" si="19"/>
        <v>1</v>
      </c>
      <c r="HT244">
        <f t="shared" si="19"/>
        <v>1</v>
      </c>
      <c r="HU244">
        <f t="shared" si="19"/>
        <v>1</v>
      </c>
      <c r="HV244" t="e">
        <f t="shared" si="19"/>
        <v>#REF!</v>
      </c>
      <c r="HW244" t="e">
        <f t="shared" si="19"/>
        <v>#REF!</v>
      </c>
      <c r="HX244" t="e">
        <f t="shared" si="19"/>
        <v>#REF!</v>
      </c>
      <c r="HY244" t="e">
        <f t="shared" si="19"/>
        <v>#REF!</v>
      </c>
      <c r="HZ244" t="e">
        <f t="shared" si="19"/>
        <v>#REF!</v>
      </c>
      <c r="IA244" t="e">
        <f t="shared" si="19"/>
        <v>#REF!</v>
      </c>
      <c r="IB244">
        <f t="shared" si="19"/>
        <v>1</v>
      </c>
      <c r="IC244">
        <f t="shared" si="19"/>
        <v>1</v>
      </c>
      <c r="ID244">
        <f t="shared" si="19"/>
        <v>1</v>
      </c>
      <c r="IE244">
        <f t="shared" si="19"/>
        <v>1</v>
      </c>
      <c r="IF244">
        <f t="shared" si="19"/>
        <v>1</v>
      </c>
      <c r="IG244" t="e">
        <f t="shared" si="19"/>
        <v>#REF!</v>
      </c>
      <c r="IH244" t="e">
        <f t="shared" si="19"/>
        <v>#REF!</v>
      </c>
      <c r="II244" t="e">
        <f t="shared" si="19"/>
        <v>#REF!</v>
      </c>
      <c r="IJ244" t="e">
        <f t="shared" si="19"/>
        <v>#REF!</v>
      </c>
      <c r="IK244" t="e">
        <f t="shared" si="19"/>
        <v>#REF!</v>
      </c>
      <c r="IL244" t="e">
        <f t="shared" si="19"/>
        <v>#REF!</v>
      </c>
      <c r="IM244">
        <f t="shared" si="19"/>
        <v>1</v>
      </c>
      <c r="IN244">
        <f t="shared" si="19"/>
        <v>1</v>
      </c>
      <c r="IO244">
        <f t="shared" si="19"/>
        <v>1</v>
      </c>
      <c r="IP244">
        <f t="shared" si="19"/>
        <v>1</v>
      </c>
      <c r="IQ244">
        <f t="shared" si="12"/>
        <v>305</v>
      </c>
      <c r="IR244">
        <f t="shared" si="13"/>
        <v>246</v>
      </c>
      <c r="IS244">
        <f t="shared" si="14"/>
        <v>157</v>
      </c>
      <c r="IT244" s="6">
        <v>1</v>
      </c>
    </row>
    <row r="245" spans="1:254" ht="18.75" customHeight="1" thickBot="1" x14ac:dyDescent="0.3">
      <c r="A245" s="9">
        <v>235</v>
      </c>
      <c r="B245" s="10" t="s">
        <v>261</v>
      </c>
      <c r="C245" s="2" t="s">
        <v>27</v>
      </c>
      <c r="D245" s="4" t="s">
        <v>392</v>
      </c>
      <c r="E245" s="14" t="s">
        <v>498</v>
      </c>
      <c r="F245" s="12" t="s">
        <v>843</v>
      </c>
      <c r="G245" s="12" t="s">
        <v>844</v>
      </c>
      <c r="H245" s="12" t="s">
        <v>845</v>
      </c>
      <c r="I245" s="12" t="s">
        <v>941</v>
      </c>
      <c r="J245" s="12">
        <v>100</v>
      </c>
      <c r="K245" s="5">
        <v>42248</v>
      </c>
      <c r="L245" s="5">
        <v>42490</v>
      </c>
      <c r="M245" s="8">
        <f t="shared" si="15"/>
        <v>34.571428571428569</v>
      </c>
      <c r="N245" s="4">
        <v>100</v>
      </c>
      <c r="O245" s="4"/>
      <c r="IQ245">
        <f t="shared" si="12"/>
        <v>214</v>
      </c>
      <c r="IR245">
        <f t="shared" si="13"/>
        <v>265</v>
      </c>
      <c r="IS245">
        <f t="shared" si="14"/>
        <v>229</v>
      </c>
      <c r="IT245" s="6">
        <v>0.05</v>
      </c>
    </row>
    <row r="246" spans="1:254" ht="18.75" customHeight="1" thickBot="1" x14ac:dyDescent="0.3">
      <c r="A246" s="9">
        <v>236</v>
      </c>
      <c r="B246" s="10" t="s">
        <v>262</v>
      </c>
      <c r="C246" s="2" t="s">
        <v>27</v>
      </c>
      <c r="D246" s="11" t="s">
        <v>392</v>
      </c>
      <c r="E246" s="14" t="s">
        <v>498</v>
      </c>
      <c r="F246" s="12" t="s">
        <v>843</v>
      </c>
      <c r="G246" s="12" t="s">
        <v>846</v>
      </c>
      <c r="H246" s="12" t="s">
        <v>847</v>
      </c>
      <c r="I246" s="12" t="s">
        <v>941</v>
      </c>
      <c r="J246" s="12">
        <v>100</v>
      </c>
      <c r="K246" s="5">
        <v>42309</v>
      </c>
      <c r="L246" s="5">
        <v>42582</v>
      </c>
      <c r="M246" s="8">
        <f t="shared" si="15"/>
        <v>39</v>
      </c>
      <c r="N246" s="4">
        <v>100</v>
      </c>
      <c r="O246" s="4"/>
      <c r="IQ246">
        <f t="shared" si="12"/>
        <v>214</v>
      </c>
      <c r="IR246">
        <f t="shared" si="13"/>
        <v>318</v>
      </c>
      <c r="IS246">
        <f t="shared" si="14"/>
        <v>118</v>
      </c>
      <c r="IT246" s="6">
        <v>1</v>
      </c>
    </row>
    <row r="247" spans="1:254" ht="18.75" customHeight="1" thickBot="1" x14ac:dyDescent="0.3">
      <c r="A247" s="9">
        <v>237</v>
      </c>
      <c r="B247" s="10" t="s">
        <v>263</v>
      </c>
      <c r="C247" s="2" t="s">
        <v>27</v>
      </c>
      <c r="D247" s="4" t="s">
        <v>393</v>
      </c>
      <c r="E247" s="14" t="s">
        <v>499</v>
      </c>
      <c r="F247" s="12" t="s">
        <v>848</v>
      </c>
      <c r="G247" s="12" t="s">
        <v>541</v>
      </c>
      <c r="H247" s="12" t="s">
        <v>849</v>
      </c>
      <c r="I247" s="12" t="s">
        <v>941</v>
      </c>
      <c r="J247" s="12">
        <v>100</v>
      </c>
      <c r="K247" s="5">
        <v>42583</v>
      </c>
      <c r="L247" s="5">
        <v>43008</v>
      </c>
      <c r="M247" s="8">
        <f t="shared" si="15"/>
        <v>60.714285714285715</v>
      </c>
      <c r="N247" s="19">
        <v>100</v>
      </c>
      <c r="O247" s="4"/>
      <c r="IQ247">
        <f t="shared" si="12"/>
        <v>207</v>
      </c>
      <c r="IR247">
        <f t="shared" si="13"/>
        <v>99</v>
      </c>
      <c r="IS247">
        <f t="shared" si="14"/>
        <v>143</v>
      </c>
      <c r="IT247" s="6">
        <v>1</v>
      </c>
    </row>
    <row r="248" spans="1:254" ht="18.75" customHeight="1" thickBot="1" x14ac:dyDescent="0.3">
      <c r="A248" s="9">
        <v>238</v>
      </c>
      <c r="B248" s="10" t="s">
        <v>264</v>
      </c>
      <c r="C248" s="2" t="s">
        <v>27</v>
      </c>
      <c r="D248" s="4" t="s">
        <v>393</v>
      </c>
      <c r="E248" s="14" t="s">
        <v>499</v>
      </c>
      <c r="F248" s="12" t="s">
        <v>848</v>
      </c>
      <c r="G248" s="12" t="s">
        <v>543</v>
      </c>
      <c r="H248" s="12" t="s">
        <v>544</v>
      </c>
      <c r="I248" s="12" t="s">
        <v>941</v>
      </c>
      <c r="J248" s="12">
        <v>100</v>
      </c>
      <c r="K248" s="5">
        <v>42705</v>
      </c>
      <c r="L248" s="5">
        <v>43008</v>
      </c>
      <c r="M248" s="8">
        <f t="shared" si="15"/>
        <v>43.285714285714285</v>
      </c>
      <c r="N248" s="19">
        <v>100</v>
      </c>
      <c r="O248" s="4"/>
      <c r="IQ248">
        <f t="shared" si="12"/>
        <v>207</v>
      </c>
      <c r="IR248">
        <f t="shared" si="13"/>
        <v>74</v>
      </c>
      <c r="IS248">
        <f t="shared" si="14"/>
        <v>113</v>
      </c>
      <c r="IT248" s="6">
        <v>1</v>
      </c>
    </row>
    <row r="249" spans="1:254" ht="18.75" customHeight="1" thickBot="1" x14ac:dyDescent="0.3">
      <c r="A249" s="9">
        <v>239</v>
      </c>
      <c r="B249" s="10" t="s">
        <v>265</v>
      </c>
      <c r="C249" s="2" t="s">
        <v>27</v>
      </c>
      <c r="D249" s="4" t="s">
        <v>393</v>
      </c>
      <c r="E249" s="14" t="s">
        <v>499</v>
      </c>
      <c r="F249" s="12" t="s">
        <v>848</v>
      </c>
      <c r="G249" s="12" t="s">
        <v>545</v>
      </c>
      <c r="H249" s="12" t="s">
        <v>546</v>
      </c>
      <c r="I249" s="12" t="s">
        <v>941</v>
      </c>
      <c r="J249" s="12">
        <v>100</v>
      </c>
      <c r="K249" s="5">
        <v>42705</v>
      </c>
      <c r="L249" s="5">
        <v>43069</v>
      </c>
      <c r="M249" s="8">
        <f t="shared" si="15"/>
        <v>52</v>
      </c>
      <c r="N249" s="4">
        <v>100</v>
      </c>
      <c r="O249" s="4"/>
      <c r="IQ249">
        <f t="shared" si="12"/>
        <v>207</v>
      </c>
      <c r="IR249">
        <f t="shared" si="13"/>
        <v>125</v>
      </c>
      <c r="IS249">
        <f t="shared" si="14"/>
        <v>207</v>
      </c>
      <c r="IT249" s="6">
        <v>1</v>
      </c>
    </row>
    <row r="250" spans="1:254" ht="18.75" customHeight="1" thickBot="1" x14ac:dyDescent="0.3">
      <c r="A250" s="9">
        <v>240</v>
      </c>
      <c r="B250" s="10" t="s">
        <v>266</v>
      </c>
      <c r="C250" s="2" t="s">
        <v>27</v>
      </c>
      <c r="D250" s="4" t="s">
        <v>393</v>
      </c>
      <c r="E250" s="14" t="s">
        <v>499</v>
      </c>
      <c r="F250" s="12" t="s">
        <v>848</v>
      </c>
      <c r="G250" s="12" t="s">
        <v>547</v>
      </c>
      <c r="H250" s="12" t="s">
        <v>548</v>
      </c>
      <c r="I250" s="12" t="s">
        <v>941</v>
      </c>
      <c r="J250" s="12">
        <v>100</v>
      </c>
      <c r="K250" s="5">
        <v>43099</v>
      </c>
      <c r="L250" s="5">
        <v>43100</v>
      </c>
      <c r="M250" s="8">
        <f t="shared" si="15"/>
        <v>0.14285714285714285</v>
      </c>
      <c r="N250" s="19">
        <v>100</v>
      </c>
      <c r="O250" s="4"/>
      <c r="IQ250">
        <f t="shared" si="12"/>
        <v>207</v>
      </c>
      <c r="IR250">
        <f t="shared" si="13"/>
        <v>134</v>
      </c>
      <c r="IS250">
        <f t="shared" si="14"/>
        <v>210</v>
      </c>
      <c r="IT250" s="6">
        <v>1</v>
      </c>
    </row>
    <row r="251" spans="1:254" ht="18.75" customHeight="1" thickBot="1" x14ac:dyDescent="0.3">
      <c r="A251" s="9">
        <v>241</v>
      </c>
      <c r="B251" s="10" t="s">
        <v>267</v>
      </c>
      <c r="C251" s="2" t="s">
        <v>27</v>
      </c>
      <c r="D251" s="4" t="s">
        <v>394</v>
      </c>
      <c r="E251" s="14" t="s">
        <v>500</v>
      </c>
      <c r="F251" s="12" t="s">
        <v>850</v>
      </c>
      <c r="G251" s="12" t="s">
        <v>851</v>
      </c>
      <c r="H251" s="12" t="s">
        <v>852</v>
      </c>
      <c r="I251" s="12" t="s">
        <v>941</v>
      </c>
      <c r="J251" s="12">
        <v>100</v>
      </c>
      <c r="K251" s="5">
        <v>42095</v>
      </c>
      <c r="L251" s="5">
        <v>42124</v>
      </c>
      <c r="M251" s="8">
        <f t="shared" si="15"/>
        <v>4.1428571428571432</v>
      </c>
      <c r="N251" s="19">
        <v>100</v>
      </c>
      <c r="O251" s="4"/>
      <c r="IQ251">
        <f t="shared" si="12"/>
        <v>335</v>
      </c>
      <c r="IR251">
        <f t="shared" si="13"/>
        <v>196</v>
      </c>
      <c r="IS251">
        <f t="shared" si="14"/>
        <v>196</v>
      </c>
      <c r="IT251" s="6">
        <v>1</v>
      </c>
    </row>
    <row r="252" spans="1:254" ht="18.75" customHeight="1" thickBot="1" x14ac:dyDescent="0.3">
      <c r="A252" s="9">
        <v>242</v>
      </c>
      <c r="B252" s="10" t="s">
        <v>268</v>
      </c>
      <c r="C252" s="2" t="s">
        <v>27</v>
      </c>
      <c r="D252" s="4" t="s">
        <v>394</v>
      </c>
      <c r="E252" s="14" t="s">
        <v>500</v>
      </c>
      <c r="F252" s="12" t="s">
        <v>850</v>
      </c>
      <c r="G252" s="12" t="s">
        <v>851</v>
      </c>
      <c r="H252" s="12" t="s">
        <v>853</v>
      </c>
      <c r="I252" s="12" t="s">
        <v>941</v>
      </c>
      <c r="J252" s="12">
        <v>100</v>
      </c>
      <c r="K252" s="5">
        <v>42736</v>
      </c>
      <c r="L252" s="5">
        <v>42825</v>
      </c>
      <c r="M252" s="8">
        <f t="shared" si="15"/>
        <v>12.714285714285714</v>
      </c>
      <c r="N252" s="19">
        <v>100</v>
      </c>
      <c r="O252" s="4"/>
      <c r="IQ252">
        <f t="shared" si="12"/>
        <v>335</v>
      </c>
      <c r="IR252">
        <f t="shared" si="13"/>
        <v>196</v>
      </c>
      <c r="IS252">
        <f t="shared" si="14"/>
        <v>168</v>
      </c>
      <c r="IT252" s="6">
        <v>1</v>
      </c>
    </row>
    <row r="253" spans="1:254" ht="18.75" customHeight="1" thickBot="1" x14ac:dyDescent="0.3">
      <c r="A253" s="9">
        <v>243</v>
      </c>
      <c r="B253" s="10" t="s">
        <v>269</v>
      </c>
      <c r="C253" s="2" t="s">
        <v>27</v>
      </c>
      <c r="D253" s="4" t="s">
        <v>395</v>
      </c>
      <c r="E253" s="14" t="s">
        <v>501</v>
      </c>
      <c r="F253" s="12" t="s">
        <v>856</v>
      </c>
      <c r="G253" s="12" t="s">
        <v>857</v>
      </c>
      <c r="H253" s="12" t="s">
        <v>858</v>
      </c>
      <c r="I253" s="12" t="s">
        <v>941</v>
      </c>
      <c r="J253" s="12">
        <v>100</v>
      </c>
      <c r="K253" s="5">
        <v>43282</v>
      </c>
      <c r="L253" s="5">
        <v>43480</v>
      </c>
      <c r="M253" s="8">
        <f t="shared" si="15"/>
        <v>28.285714285714285</v>
      </c>
      <c r="N253" s="19">
        <v>100</v>
      </c>
      <c r="O253" s="4"/>
      <c r="IQ253">
        <f t="shared" si="12"/>
        <v>224</v>
      </c>
      <c r="IR253">
        <f t="shared" si="13"/>
        <v>138</v>
      </c>
      <c r="IS253">
        <f t="shared" si="14"/>
        <v>199</v>
      </c>
      <c r="IT253" s="6">
        <v>1</v>
      </c>
    </row>
    <row r="254" spans="1:254" ht="18.75" customHeight="1" thickBot="1" x14ac:dyDescent="0.3">
      <c r="A254" s="9">
        <v>244</v>
      </c>
      <c r="B254" s="10" t="s">
        <v>270</v>
      </c>
      <c r="C254" s="2" t="s">
        <v>27</v>
      </c>
      <c r="D254" s="4" t="s">
        <v>396</v>
      </c>
      <c r="E254" s="14" t="s">
        <v>502</v>
      </c>
      <c r="F254" s="12" t="s">
        <v>859</v>
      </c>
      <c r="G254" s="12" t="s">
        <v>860</v>
      </c>
      <c r="H254" s="12" t="s">
        <v>861</v>
      </c>
      <c r="I254" s="12" t="s">
        <v>941</v>
      </c>
      <c r="J254" s="12">
        <v>100</v>
      </c>
      <c r="K254" s="5">
        <v>43282</v>
      </c>
      <c r="L254" s="5">
        <v>43343</v>
      </c>
      <c r="M254" s="8">
        <f t="shared" si="15"/>
        <v>8.7142857142857135</v>
      </c>
      <c r="N254" s="19">
        <v>100</v>
      </c>
      <c r="O254" s="4"/>
      <c r="IQ254">
        <f t="shared" si="12"/>
        <v>134</v>
      </c>
      <c r="IR254">
        <f t="shared" si="13"/>
        <v>289</v>
      </c>
      <c r="IS254">
        <f t="shared" si="14"/>
        <v>199</v>
      </c>
      <c r="IT254" s="6">
        <v>1</v>
      </c>
    </row>
    <row r="255" spans="1:254" ht="18.75" customHeight="1" thickBot="1" x14ac:dyDescent="0.3">
      <c r="A255" s="9">
        <v>245</v>
      </c>
      <c r="B255" s="10" t="s">
        <v>271</v>
      </c>
      <c r="C255" s="2" t="s">
        <v>27</v>
      </c>
      <c r="D255" s="4" t="s">
        <v>396</v>
      </c>
      <c r="E255" s="14" t="s">
        <v>502</v>
      </c>
      <c r="F255" s="12" t="s">
        <v>862</v>
      </c>
      <c r="G255" s="12" t="s">
        <v>863</v>
      </c>
      <c r="H255" s="12" t="s">
        <v>864</v>
      </c>
      <c r="I255" s="12" t="s">
        <v>941</v>
      </c>
      <c r="J255" s="12">
        <v>100</v>
      </c>
      <c r="K255" s="5">
        <v>43282</v>
      </c>
      <c r="L255" s="5">
        <v>43585</v>
      </c>
      <c r="M255" s="8">
        <f t="shared" si="15"/>
        <v>43.285714285714285</v>
      </c>
      <c r="N255" s="16">
        <v>0</v>
      </c>
      <c r="O255" s="2" t="s">
        <v>25</v>
      </c>
      <c r="IQ255">
        <f t="shared" si="12"/>
        <v>90</v>
      </c>
      <c r="IR255">
        <f t="shared" si="13"/>
        <v>190</v>
      </c>
      <c r="IS255">
        <f t="shared" si="14"/>
        <v>244</v>
      </c>
      <c r="IT255" s="6">
        <v>1</v>
      </c>
    </row>
    <row r="256" spans="1:254" ht="18.75" customHeight="1" thickBot="1" x14ac:dyDescent="0.3">
      <c r="A256" s="9">
        <v>246</v>
      </c>
      <c r="B256" s="10" t="s">
        <v>272</v>
      </c>
      <c r="C256" s="2" t="s">
        <v>27</v>
      </c>
      <c r="D256" s="4" t="s">
        <v>398</v>
      </c>
      <c r="E256" s="14" t="s">
        <v>504</v>
      </c>
      <c r="F256" s="12" t="s">
        <v>870</v>
      </c>
      <c r="G256" s="12" t="s">
        <v>871</v>
      </c>
      <c r="H256" s="12" t="s">
        <v>872</v>
      </c>
      <c r="I256" s="12" t="s">
        <v>941</v>
      </c>
      <c r="J256" s="12">
        <v>100</v>
      </c>
      <c r="K256" s="5">
        <v>43282</v>
      </c>
      <c r="L256" s="5">
        <v>43480</v>
      </c>
      <c r="M256" s="8">
        <f t="shared" si="15"/>
        <v>28.285714285714285</v>
      </c>
      <c r="N256" s="19">
        <v>100</v>
      </c>
      <c r="O256" s="4"/>
      <c r="IQ256">
        <f t="shared" si="12"/>
        <v>186</v>
      </c>
      <c r="IR256">
        <f t="shared" si="13"/>
        <v>105</v>
      </c>
      <c r="IS256">
        <f t="shared" si="14"/>
        <v>245</v>
      </c>
      <c r="IT256" s="6">
        <v>1</v>
      </c>
    </row>
    <row r="257" spans="1:254" ht="18.75" customHeight="1" thickBot="1" x14ac:dyDescent="0.3">
      <c r="A257" s="9">
        <v>247</v>
      </c>
      <c r="B257" s="10" t="s">
        <v>273</v>
      </c>
      <c r="C257" s="2" t="s">
        <v>27</v>
      </c>
      <c r="D257" s="4" t="s">
        <v>399</v>
      </c>
      <c r="E257" s="14" t="s">
        <v>505</v>
      </c>
      <c r="F257" s="12" t="s">
        <v>873</v>
      </c>
      <c r="G257" s="12" t="s">
        <v>874</v>
      </c>
      <c r="H257" s="12" t="s">
        <v>875</v>
      </c>
      <c r="I257" s="12" t="s">
        <v>941</v>
      </c>
      <c r="J257" s="12">
        <v>100</v>
      </c>
      <c r="K257" s="5">
        <v>43282</v>
      </c>
      <c r="L257" s="5">
        <v>43616</v>
      </c>
      <c r="M257" s="8">
        <f t="shared" si="15"/>
        <v>47.714285714285715</v>
      </c>
      <c r="N257" s="16">
        <v>0</v>
      </c>
      <c r="O257" s="2" t="s">
        <v>25</v>
      </c>
      <c r="IQ257">
        <f t="shared" si="12"/>
        <v>52</v>
      </c>
      <c r="IR257">
        <f t="shared" si="13"/>
        <v>131</v>
      </c>
      <c r="IS257">
        <f t="shared" si="14"/>
        <v>86</v>
      </c>
      <c r="IT257" s="6">
        <v>1</v>
      </c>
    </row>
    <row r="258" spans="1:254" ht="18.75" customHeight="1" thickBot="1" x14ac:dyDescent="0.3">
      <c r="A258" s="9">
        <v>248</v>
      </c>
      <c r="B258" s="10" t="s">
        <v>274</v>
      </c>
      <c r="C258" s="2" t="s">
        <v>27</v>
      </c>
      <c r="D258" s="4" t="s">
        <v>399</v>
      </c>
      <c r="E258" s="14" t="s">
        <v>505</v>
      </c>
      <c r="F258" s="12" t="s">
        <v>873</v>
      </c>
      <c r="G258" s="12" t="s">
        <v>876</v>
      </c>
      <c r="H258" s="12" t="s">
        <v>877</v>
      </c>
      <c r="I258" s="12" t="s">
        <v>941</v>
      </c>
      <c r="J258" s="12">
        <v>100</v>
      </c>
      <c r="K258" s="5">
        <v>43556</v>
      </c>
      <c r="L258" s="5">
        <v>43738</v>
      </c>
      <c r="M258" s="8">
        <f t="shared" si="15"/>
        <v>26</v>
      </c>
      <c r="N258" s="16">
        <v>10</v>
      </c>
      <c r="O258" s="2" t="s">
        <v>25</v>
      </c>
      <c r="IQ258">
        <f t="shared" si="12"/>
        <v>52</v>
      </c>
      <c r="IR258">
        <f t="shared" si="13"/>
        <v>50</v>
      </c>
      <c r="IS258">
        <f t="shared" si="14"/>
        <v>84</v>
      </c>
      <c r="IT258" s="6">
        <v>1</v>
      </c>
    </row>
    <row r="259" spans="1:254" ht="18.75" customHeight="1" thickBot="1" x14ac:dyDescent="0.3">
      <c r="A259" s="9">
        <v>249</v>
      </c>
      <c r="B259" s="10" t="s">
        <v>275</v>
      </c>
      <c r="C259" s="2" t="s">
        <v>27</v>
      </c>
      <c r="D259" s="4" t="s">
        <v>400</v>
      </c>
      <c r="E259" s="14" t="s">
        <v>506</v>
      </c>
      <c r="F259" s="12" t="s">
        <v>878</v>
      </c>
      <c r="G259" s="12" t="s">
        <v>879</v>
      </c>
      <c r="H259" s="12" t="s">
        <v>880</v>
      </c>
      <c r="I259" s="12" t="s">
        <v>941</v>
      </c>
      <c r="J259" s="12">
        <v>100</v>
      </c>
      <c r="K259" s="5">
        <v>43282</v>
      </c>
      <c r="L259" s="5">
        <v>43454</v>
      </c>
      <c r="M259" s="8">
        <f t="shared" si="15"/>
        <v>24.571428571428573</v>
      </c>
      <c r="N259" s="4">
        <v>100</v>
      </c>
      <c r="O259" s="4"/>
      <c r="IQ259">
        <f t="shared" si="12"/>
        <v>247</v>
      </c>
      <c r="IR259">
        <f t="shared" si="13"/>
        <v>242</v>
      </c>
      <c r="IS259">
        <f t="shared" si="14"/>
        <v>288</v>
      </c>
      <c r="IT259" s="6">
        <v>1</v>
      </c>
    </row>
    <row r="260" spans="1:254" ht="18.75" customHeight="1" thickBot="1" x14ac:dyDescent="0.3">
      <c r="A260" s="9">
        <v>250</v>
      </c>
      <c r="B260" s="10" t="s">
        <v>276</v>
      </c>
      <c r="C260" s="2" t="s">
        <v>27</v>
      </c>
      <c r="D260" s="11" t="s">
        <v>401</v>
      </c>
      <c r="E260" s="14" t="s">
        <v>507</v>
      </c>
      <c r="F260" s="12" t="s">
        <v>599</v>
      </c>
      <c r="G260" s="12" t="s">
        <v>600</v>
      </c>
      <c r="H260" s="12" t="s">
        <v>601</v>
      </c>
      <c r="I260" s="12" t="s">
        <v>941</v>
      </c>
      <c r="J260" s="12">
        <v>100</v>
      </c>
      <c r="K260" s="5">
        <v>43313</v>
      </c>
      <c r="L260" s="5">
        <v>43676</v>
      </c>
      <c r="M260" s="8">
        <f t="shared" si="15"/>
        <v>51.857142857142854</v>
      </c>
      <c r="N260" s="16">
        <v>0</v>
      </c>
      <c r="O260" s="2" t="s">
        <v>25</v>
      </c>
      <c r="IQ260">
        <f t="shared" si="12"/>
        <v>181</v>
      </c>
      <c r="IR260">
        <f t="shared" si="13"/>
        <v>101</v>
      </c>
      <c r="IS260">
        <f t="shared" si="14"/>
        <v>123</v>
      </c>
      <c r="IT260" s="6">
        <v>0</v>
      </c>
    </row>
    <row r="261" spans="1:254" ht="18.75" customHeight="1" thickBot="1" x14ac:dyDescent="0.3">
      <c r="A261" s="9">
        <v>251</v>
      </c>
      <c r="B261" s="10" t="s">
        <v>277</v>
      </c>
      <c r="C261" s="2" t="s">
        <v>27</v>
      </c>
      <c r="D261" s="4" t="s">
        <v>402</v>
      </c>
      <c r="E261" s="14" t="s">
        <v>508</v>
      </c>
      <c r="F261" s="12" t="s">
        <v>881</v>
      </c>
      <c r="G261" s="12" t="s">
        <v>882</v>
      </c>
      <c r="H261" s="12" t="s">
        <v>883</v>
      </c>
      <c r="I261" s="12" t="s">
        <v>942</v>
      </c>
      <c r="J261" s="12">
        <v>1</v>
      </c>
      <c r="K261" s="5">
        <v>43282</v>
      </c>
      <c r="L261" s="5">
        <v>43676</v>
      </c>
      <c r="M261" s="8">
        <f t="shared" si="15"/>
        <v>56.285714285714285</v>
      </c>
      <c r="N261" s="4">
        <v>0</v>
      </c>
      <c r="O261" s="2" t="s">
        <v>25</v>
      </c>
      <c r="IQ261">
        <f t="shared" si="12"/>
        <v>109</v>
      </c>
      <c r="IR261">
        <f t="shared" si="13"/>
        <v>187</v>
      </c>
      <c r="IS261">
        <f t="shared" si="14"/>
        <v>173</v>
      </c>
      <c r="IT261" s="6">
        <v>0</v>
      </c>
    </row>
    <row r="262" spans="1:254" ht="18.75" customHeight="1" thickBot="1" x14ac:dyDescent="0.3">
      <c r="A262" s="9">
        <v>252</v>
      </c>
      <c r="B262" s="10" t="s">
        <v>278</v>
      </c>
      <c r="C262" s="2" t="s">
        <v>27</v>
      </c>
      <c r="D262" s="11" t="s">
        <v>403</v>
      </c>
      <c r="E262" s="14" t="s">
        <v>954</v>
      </c>
      <c r="F262" s="12" t="s">
        <v>884</v>
      </c>
      <c r="G262" s="12" t="s">
        <v>885</v>
      </c>
      <c r="H262" s="12" t="s">
        <v>886</v>
      </c>
      <c r="I262" s="12" t="s">
        <v>941</v>
      </c>
      <c r="J262" s="12">
        <v>100</v>
      </c>
      <c r="K262" s="5">
        <v>43282</v>
      </c>
      <c r="L262" s="5">
        <v>43404</v>
      </c>
      <c r="M262" s="8">
        <f t="shared" si="15"/>
        <v>17.428571428571427</v>
      </c>
      <c r="N262" s="4">
        <v>100</v>
      </c>
      <c r="O262" s="4"/>
      <c r="IQ262">
        <f t="shared" si="12"/>
        <v>83</v>
      </c>
      <c r="IR262">
        <f t="shared" si="13"/>
        <v>82</v>
      </c>
      <c r="IS262">
        <f t="shared" si="14"/>
        <v>131</v>
      </c>
      <c r="IT262" s="6">
        <v>0.5</v>
      </c>
    </row>
    <row r="263" spans="1:254" ht="18.75" customHeight="1" thickBot="1" x14ac:dyDescent="0.3">
      <c r="A263" s="9">
        <v>253</v>
      </c>
      <c r="B263" s="10" t="s">
        <v>279</v>
      </c>
      <c r="C263" s="2" t="s">
        <v>27</v>
      </c>
      <c r="D263" s="4" t="s">
        <v>404</v>
      </c>
      <c r="E263" s="14" t="s">
        <v>509</v>
      </c>
      <c r="F263" s="12" t="s">
        <v>887</v>
      </c>
      <c r="G263" s="12" t="s">
        <v>888</v>
      </c>
      <c r="H263" s="12" t="s">
        <v>889</v>
      </c>
      <c r="I263" s="12" t="s">
        <v>941</v>
      </c>
      <c r="J263" s="12">
        <v>100</v>
      </c>
      <c r="K263" s="5">
        <v>43282</v>
      </c>
      <c r="L263" s="5">
        <v>43358</v>
      </c>
      <c r="M263" s="8">
        <f t="shared" si="15"/>
        <v>10.857142857142858</v>
      </c>
      <c r="N263" s="4">
        <v>100</v>
      </c>
      <c r="O263" s="4"/>
      <c r="IQ263">
        <f t="shared" si="12"/>
        <v>188</v>
      </c>
      <c r="IR263">
        <f t="shared" si="13"/>
        <v>196</v>
      </c>
      <c r="IS263">
        <f t="shared" si="14"/>
        <v>244</v>
      </c>
      <c r="IT263" s="6">
        <v>1</v>
      </c>
    </row>
    <row r="264" spans="1:254" ht="18.75" customHeight="1" thickBot="1" x14ac:dyDescent="0.3">
      <c r="A264" s="9">
        <v>254</v>
      </c>
      <c r="B264" s="10" t="s">
        <v>280</v>
      </c>
      <c r="C264" s="2" t="s">
        <v>27</v>
      </c>
      <c r="D264" s="4" t="s">
        <v>405</v>
      </c>
      <c r="E264" s="14" t="s">
        <v>510</v>
      </c>
      <c r="F264" s="12" t="s">
        <v>890</v>
      </c>
      <c r="G264" s="12" t="s">
        <v>891</v>
      </c>
      <c r="H264" s="12" t="s">
        <v>892</v>
      </c>
      <c r="I264" s="12" t="s">
        <v>941</v>
      </c>
      <c r="J264" s="12">
        <v>100</v>
      </c>
      <c r="K264" s="5">
        <v>43291</v>
      </c>
      <c r="L264" s="5">
        <v>43637</v>
      </c>
      <c r="M264" s="8">
        <f t="shared" si="15"/>
        <v>49.428571428571431</v>
      </c>
      <c r="N264" s="16">
        <v>40</v>
      </c>
      <c r="O264" s="2" t="s">
        <v>25</v>
      </c>
      <c r="IQ264">
        <f t="shared" si="12"/>
        <v>131</v>
      </c>
      <c r="IR264">
        <f t="shared" si="13"/>
        <v>116</v>
      </c>
      <c r="IS264">
        <f t="shared" si="14"/>
        <v>166</v>
      </c>
      <c r="IT264" s="6">
        <v>1</v>
      </c>
    </row>
    <row r="265" spans="1:254" ht="18.75" customHeight="1" thickBot="1" x14ac:dyDescent="0.3">
      <c r="A265" s="9">
        <v>255</v>
      </c>
      <c r="B265" s="10" t="s">
        <v>281</v>
      </c>
      <c r="C265" s="2" t="s">
        <v>27</v>
      </c>
      <c r="D265" s="4" t="s">
        <v>405</v>
      </c>
      <c r="E265" s="14" t="s">
        <v>510</v>
      </c>
      <c r="F265" s="12" t="s">
        <v>890</v>
      </c>
      <c r="G265" s="12" t="s">
        <v>893</v>
      </c>
      <c r="H265" s="12" t="s">
        <v>894</v>
      </c>
      <c r="I265" s="12" t="s">
        <v>941</v>
      </c>
      <c r="J265" s="12">
        <v>100</v>
      </c>
      <c r="K265" s="5">
        <v>43291</v>
      </c>
      <c r="L265" s="5">
        <v>43637</v>
      </c>
      <c r="M265" s="8">
        <f t="shared" si="15"/>
        <v>49.428571428571431</v>
      </c>
      <c r="N265" s="16">
        <v>40</v>
      </c>
      <c r="O265" s="2" t="s">
        <v>25</v>
      </c>
      <c r="IQ265">
        <f t="shared" si="12"/>
        <v>131</v>
      </c>
      <c r="IR265">
        <f t="shared" si="13"/>
        <v>85</v>
      </c>
      <c r="IS265">
        <f t="shared" si="14"/>
        <v>211</v>
      </c>
      <c r="IT265" s="6">
        <v>0.19</v>
      </c>
    </row>
    <row r="266" spans="1:254" ht="18.75" customHeight="1" thickBot="1" x14ac:dyDescent="0.3">
      <c r="A266" s="9">
        <v>256</v>
      </c>
      <c r="B266" s="10" t="s">
        <v>282</v>
      </c>
      <c r="C266" s="2" t="s">
        <v>27</v>
      </c>
      <c r="D266" s="4" t="s">
        <v>405</v>
      </c>
      <c r="E266" s="14" t="s">
        <v>510</v>
      </c>
      <c r="F266" s="12" t="s">
        <v>890</v>
      </c>
      <c r="G266" s="12" t="s">
        <v>895</v>
      </c>
      <c r="H266" s="12" t="s">
        <v>896</v>
      </c>
      <c r="I266" s="12" t="s">
        <v>941</v>
      </c>
      <c r="J266" s="12">
        <v>100</v>
      </c>
      <c r="K266" s="5">
        <v>43313</v>
      </c>
      <c r="L266" s="5">
        <v>43769</v>
      </c>
      <c r="M266" s="8">
        <f t="shared" si="15"/>
        <v>65.142857142857139</v>
      </c>
      <c r="N266" s="16">
        <v>0</v>
      </c>
      <c r="O266" s="2" t="s">
        <v>25</v>
      </c>
      <c r="IQ266">
        <f t="shared" si="12"/>
        <v>131</v>
      </c>
      <c r="IR266">
        <f t="shared" si="13"/>
        <v>50</v>
      </c>
      <c r="IS266">
        <f t="shared" si="14"/>
        <v>96</v>
      </c>
      <c r="IT266" s="6">
        <v>0.6</v>
      </c>
    </row>
    <row r="267" spans="1:254" ht="18.75" customHeight="1" thickBot="1" x14ac:dyDescent="0.3">
      <c r="A267" s="9">
        <v>257</v>
      </c>
      <c r="B267" s="10" t="s">
        <v>283</v>
      </c>
      <c r="C267" s="2" t="s">
        <v>27</v>
      </c>
      <c r="D267" s="4" t="s">
        <v>406</v>
      </c>
      <c r="E267" s="14" t="s">
        <v>511</v>
      </c>
      <c r="F267" s="12" t="s">
        <v>897</v>
      </c>
      <c r="G267" s="12" t="s">
        <v>898</v>
      </c>
      <c r="H267" s="12" t="s">
        <v>899</v>
      </c>
      <c r="I267" s="12" t="s">
        <v>941</v>
      </c>
      <c r="J267" s="12">
        <v>100</v>
      </c>
      <c r="K267" s="5">
        <v>43313</v>
      </c>
      <c r="L267" s="5">
        <v>43769</v>
      </c>
      <c r="M267" s="8">
        <f t="shared" si="15"/>
        <v>65.142857142857139</v>
      </c>
      <c r="N267" s="16">
        <v>0</v>
      </c>
      <c r="O267" s="2" t="s">
        <v>25</v>
      </c>
      <c r="IQ267">
        <f t="shared" ref="IQ267:IQ296" si="20">+LEN(F267)</f>
        <v>296</v>
      </c>
      <c r="IR267">
        <f t="shared" ref="IR267:IR296" si="21">+LEN(G267)</f>
        <v>152</v>
      </c>
      <c r="IS267">
        <f t="shared" ref="IS267:IS296" si="22">+LEN(H267)</f>
        <v>191</v>
      </c>
      <c r="IT267" s="6">
        <v>1</v>
      </c>
    </row>
    <row r="268" spans="1:254" ht="18.75" customHeight="1" thickBot="1" x14ac:dyDescent="0.3">
      <c r="A268" s="9">
        <v>258</v>
      </c>
      <c r="B268" s="10" t="s">
        <v>284</v>
      </c>
      <c r="C268" s="2" t="s">
        <v>27</v>
      </c>
      <c r="D268" s="4" t="s">
        <v>406</v>
      </c>
      <c r="E268" s="14" t="s">
        <v>511</v>
      </c>
      <c r="F268" s="12" t="s">
        <v>900</v>
      </c>
      <c r="G268" s="12" t="s">
        <v>901</v>
      </c>
      <c r="H268" s="12" t="s">
        <v>902</v>
      </c>
      <c r="I268" s="12" t="s">
        <v>941</v>
      </c>
      <c r="J268" s="12">
        <v>100</v>
      </c>
      <c r="K268" s="5">
        <v>43467</v>
      </c>
      <c r="L268" s="5">
        <v>43889</v>
      </c>
      <c r="M268" s="8">
        <f t="shared" ref="M268:M296" si="23">(+L268-K268)/7</f>
        <v>60.285714285714285</v>
      </c>
      <c r="N268" s="16">
        <v>0</v>
      </c>
      <c r="O268" s="2" t="s">
        <v>25</v>
      </c>
      <c r="IQ268">
        <f t="shared" si="20"/>
        <v>173</v>
      </c>
      <c r="IR268">
        <f t="shared" si="21"/>
        <v>209</v>
      </c>
      <c r="IS268">
        <f t="shared" si="22"/>
        <v>168</v>
      </c>
      <c r="IT268" s="6">
        <v>1</v>
      </c>
    </row>
    <row r="269" spans="1:254" ht="18.75" customHeight="1" thickBot="1" x14ac:dyDescent="0.3">
      <c r="A269" s="9">
        <v>259</v>
      </c>
      <c r="B269" s="10" t="s">
        <v>285</v>
      </c>
      <c r="C269" s="2" t="s">
        <v>27</v>
      </c>
      <c r="D269" s="11" t="s">
        <v>407</v>
      </c>
      <c r="E269" s="14" t="s">
        <v>512</v>
      </c>
      <c r="F269" s="12" t="s">
        <v>903</v>
      </c>
      <c r="G269" s="12" t="s">
        <v>904</v>
      </c>
      <c r="H269" s="12" t="s">
        <v>905</v>
      </c>
      <c r="I269" s="12" t="s">
        <v>941</v>
      </c>
      <c r="J269" s="12">
        <v>100</v>
      </c>
      <c r="K269" s="5">
        <v>43358</v>
      </c>
      <c r="L269" s="5">
        <v>43555</v>
      </c>
      <c r="M269" s="8">
        <f t="shared" si="23"/>
        <v>28.142857142857142</v>
      </c>
      <c r="N269" s="16">
        <v>0</v>
      </c>
      <c r="O269" s="2" t="s">
        <v>25</v>
      </c>
      <c r="IQ269">
        <f t="shared" si="20"/>
        <v>160</v>
      </c>
      <c r="IR269">
        <f t="shared" si="21"/>
        <v>67</v>
      </c>
      <c r="IS269">
        <f t="shared" si="22"/>
        <v>101</v>
      </c>
      <c r="IT269" s="6">
        <v>0.06</v>
      </c>
    </row>
    <row r="270" spans="1:254" ht="18.75" customHeight="1" thickBot="1" x14ac:dyDescent="0.3">
      <c r="A270" s="9">
        <v>260</v>
      </c>
      <c r="B270" s="10" t="s">
        <v>286</v>
      </c>
      <c r="C270" s="2" t="s">
        <v>27</v>
      </c>
      <c r="D270" s="4" t="s">
        <v>408</v>
      </c>
      <c r="E270" s="14" t="s">
        <v>513</v>
      </c>
      <c r="F270" s="12" t="s">
        <v>906</v>
      </c>
      <c r="G270" s="12" t="s">
        <v>907</v>
      </c>
      <c r="H270" s="12" t="s">
        <v>908</v>
      </c>
      <c r="I270" s="12" t="s">
        <v>941</v>
      </c>
      <c r="J270" s="12">
        <v>100</v>
      </c>
      <c r="K270" s="5">
        <v>43291</v>
      </c>
      <c r="L270" s="5">
        <v>43311</v>
      </c>
      <c r="M270" s="8">
        <f t="shared" si="23"/>
        <v>2.8571428571428572</v>
      </c>
      <c r="N270" s="19">
        <v>100</v>
      </c>
      <c r="O270" s="4"/>
      <c r="IQ270">
        <f t="shared" si="20"/>
        <v>160</v>
      </c>
      <c r="IR270">
        <f t="shared" si="21"/>
        <v>143</v>
      </c>
      <c r="IS270">
        <f t="shared" si="22"/>
        <v>221</v>
      </c>
      <c r="IT270" s="6">
        <v>0.6</v>
      </c>
    </row>
    <row r="271" spans="1:254" ht="18.75" customHeight="1" thickBot="1" x14ac:dyDescent="0.3">
      <c r="A271" s="9">
        <v>261</v>
      </c>
      <c r="B271" s="10" t="s">
        <v>287</v>
      </c>
      <c r="C271" s="2" t="s">
        <v>27</v>
      </c>
      <c r="D271" s="4" t="s">
        <v>409</v>
      </c>
      <c r="E271" s="14" t="s">
        <v>514</v>
      </c>
      <c r="F271" s="12" t="s">
        <v>909</v>
      </c>
      <c r="G271" s="12" t="s">
        <v>910</v>
      </c>
      <c r="H271" s="12" t="s">
        <v>911</v>
      </c>
      <c r="I271" s="12" t="s">
        <v>941</v>
      </c>
      <c r="J271" s="12">
        <v>100</v>
      </c>
      <c r="K271" s="5">
        <v>43291</v>
      </c>
      <c r="L271" s="5">
        <v>43388</v>
      </c>
      <c r="M271" s="8">
        <f t="shared" si="23"/>
        <v>13.857142857142858</v>
      </c>
      <c r="N271" s="19">
        <v>100</v>
      </c>
      <c r="O271" s="4"/>
      <c r="IQ271">
        <f t="shared" si="20"/>
        <v>69</v>
      </c>
      <c r="IR271">
        <f t="shared" si="21"/>
        <v>121</v>
      </c>
      <c r="IS271">
        <f t="shared" si="22"/>
        <v>244</v>
      </c>
      <c r="IT271" s="6">
        <v>1</v>
      </c>
    </row>
    <row r="272" spans="1:254" ht="18.75" customHeight="1" thickBot="1" x14ac:dyDescent="0.3">
      <c r="A272" s="9">
        <v>262</v>
      </c>
      <c r="B272" s="10" t="s">
        <v>288</v>
      </c>
      <c r="C272" s="2" t="s">
        <v>27</v>
      </c>
      <c r="D272" s="4" t="s">
        <v>410</v>
      </c>
      <c r="E272" s="14" t="s">
        <v>515</v>
      </c>
      <c r="F272" s="12" t="s">
        <v>912</v>
      </c>
      <c r="G272" s="12" t="s">
        <v>913</v>
      </c>
      <c r="H272" s="12" t="s">
        <v>914</v>
      </c>
      <c r="I272" s="12" t="s">
        <v>941</v>
      </c>
      <c r="J272" s="12">
        <v>100</v>
      </c>
      <c r="K272" s="5">
        <v>43282</v>
      </c>
      <c r="L272" s="5">
        <v>43646</v>
      </c>
      <c r="M272" s="8">
        <f t="shared" si="23"/>
        <v>52</v>
      </c>
      <c r="N272" s="16">
        <v>0</v>
      </c>
      <c r="O272" s="2" t="s">
        <v>25</v>
      </c>
      <c r="IQ272">
        <f t="shared" si="20"/>
        <v>117</v>
      </c>
      <c r="IR272">
        <f t="shared" si="21"/>
        <v>107</v>
      </c>
      <c r="IS272">
        <f t="shared" si="22"/>
        <v>105</v>
      </c>
      <c r="IT272" s="6">
        <v>1</v>
      </c>
    </row>
    <row r="273" spans="1:254" ht="18.75" customHeight="1" thickBot="1" x14ac:dyDescent="0.3">
      <c r="A273" s="9">
        <v>263</v>
      </c>
      <c r="B273" s="10" t="s">
        <v>289</v>
      </c>
      <c r="C273" s="2" t="s">
        <v>27</v>
      </c>
      <c r="D273" s="11" t="s">
        <v>411</v>
      </c>
      <c r="E273" s="14" t="s">
        <v>516</v>
      </c>
      <c r="F273" s="12" t="s">
        <v>915</v>
      </c>
      <c r="G273" s="12" t="s">
        <v>916</v>
      </c>
      <c r="H273" s="12" t="s">
        <v>917</v>
      </c>
      <c r="I273" s="12" t="s">
        <v>941</v>
      </c>
      <c r="J273" s="12">
        <v>100</v>
      </c>
      <c r="K273" s="5">
        <v>43292</v>
      </c>
      <c r="L273" s="5">
        <v>43646</v>
      </c>
      <c r="M273" s="8">
        <f t="shared" si="23"/>
        <v>50.571428571428569</v>
      </c>
      <c r="N273" s="16">
        <v>0</v>
      </c>
      <c r="O273" s="2" t="s">
        <v>25</v>
      </c>
      <c r="IQ273">
        <f t="shared" si="20"/>
        <v>113</v>
      </c>
      <c r="IR273">
        <f t="shared" si="21"/>
        <v>121</v>
      </c>
      <c r="IS273">
        <f t="shared" si="22"/>
        <v>106</v>
      </c>
      <c r="IT273" s="6">
        <v>0.05</v>
      </c>
    </row>
    <row r="274" spans="1:254" ht="18.75" customHeight="1" thickBot="1" x14ac:dyDescent="0.3">
      <c r="A274" s="9">
        <v>264</v>
      </c>
      <c r="B274" s="10" t="s">
        <v>290</v>
      </c>
      <c r="C274" s="2" t="s">
        <v>27</v>
      </c>
      <c r="D274" s="4" t="s">
        <v>412</v>
      </c>
      <c r="E274" s="14" t="s">
        <v>517</v>
      </c>
      <c r="F274" s="12" t="s">
        <v>915</v>
      </c>
      <c r="G274" s="12" t="s">
        <v>916</v>
      </c>
      <c r="H274" s="12" t="s">
        <v>917</v>
      </c>
      <c r="I274" s="12" t="s">
        <v>941</v>
      </c>
      <c r="J274" s="12">
        <v>100</v>
      </c>
      <c r="K274" s="5">
        <v>43282</v>
      </c>
      <c r="L274" s="5">
        <v>43646</v>
      </c>
      <c r="M274" s="8">
        <f t="shared" si="23"/>
        <v>52</v>
      </c>
      <c r="N274" s="16">
        <v>0</v>
      </c>
      <c r="O274" s="2" t="s">
        <v>25</v>
      </c>
      <c r="IQ274">
        <f t="shared" si="20"/>
        <v>113</v>
      </c>
      <c r="IR274">
        <f t="shared" si="21"/>
        <v>121</v>
      </c>
      <c r="IS274">
        <f t="shared" si="22"/>
        <v>106</v>
      </c>
      <c r="IT274" s="6">
        <v>0.6</v>
      </c>
    </row>
    <row r="275" spans="1:254" ht="18.75" customHeight="1" thickBot="1" x14ac:dyDescent="0.3">
      <c r="A275" s="9">
        <v>265</v>
      </c>
      <c r="B275" s="10" t="s">
        <v>291</v>
      </c>
      <c r="C275" s="2" t="s">
        <v>27</v>
      </c>
      <c r="D275" s="4" t="s">
        <v>413</v>
      </c>
      <c r="E275" s="14" t="s">
        <v>518</v>
      </c>
      <c r="F275" s="12" t="s">
        <v>955</v>
      </c>
      <c r="G275" s="12" t="s">
        <v>579</v>
      </c>
      <c r="H275" s="12" t="s">
        <v>918</v>
      </c>
      <c r="I275" s="12" t="s">
        <v>941</v>
      </c>
      <c r="J275" s="12">
        <v>100</v>
      </c>
      <c r="K275" s="5">
        <v>42801</v>
      </c>
      <c r="L275" s="5">
        <v>42947</v>
      </c>
      <c r="M275" s="8">
        <f t="shared" si="23"/>
        <v>20.857142857142858</v>
      </c>
      <c r="N275" s="19">
        <v>100</v>
      </c>
      <c r="O275" s="4"/>
      <c r="IQ275">
        <f t="shared" si="20"/>
        <v>13</v>
      </c>
      <c r="IR275">
        <f t="shared" si="21"/>
        <v>205</v>
      </c>
      <c r="IS275">
        <f t="shared" si="22"/>
        <v>100</v>
      </c>
      <c r="IT275" s="6">
        <v>1</v>
      </c>
    </row>
    <row r="276" spans="1:254" ht="18.75" customHeight="1" thickBot="1" x14ac:dyDescent="0.3">
      <c r="A276" s="9">
        <v>266</v>
      </c>
      <c r="B276" s="10" t="s">
        <v>292</v>
      </c>
      <c r="C276" s="2" t="s">
        <v>27</v>
      </c>
      <c r="D276" s="4" t="s">
        <v>414</v>
      </c>
      <c r="E276" s="14" t="s">
        <v>519</v>
      </c>
      <c r="F276" s="12" t="s">
        <v>919</v>
      </c>
      <c r="G276" s="12" t="s">
        <v>920</v>
      </c>
      <c r="H276" s="12" t="s">
        <v>921</v>
      </c>
      <c r="I276" s="12" t="s">
        <v>942</v>
      </c>
      <c r="J276" s="12">
        <v>1</v>
      </c>
      <c r="K276" s="5">
        <v>43291</v>
      </c>
      <c r="L276" s="5">
        <v>43496</v>
      </c>
      <c r="M276" s="8">
        <f t="shared" si="23"/>
        <v>29.285714285714285</v>
      </c>
      <c r="N276" s="4">
        <v>0</v>
      </c>
      <c r="O276" s="2" t="s">
        <v>25</v>
      </c>
      <c r="IQ276">
        <f t="shared" si="20"/>
        <v>167</v>
      </c>
      <c r="IR276">
        <f t="shared" si="21"/>
        <v>98</v>
      </c>
      <c r="IS276">
        <f t="shared" si="22"/>
        <v>164</v>
      </c>
      <c r="IT276" s="6">
        <v>1</v>
      </c>
    </row>
    <row r="277" spans="1:254" ht="18.75" customHeight="1" thickBot="1" x14ac:dyDescent="0.3">
      <c r="A277" s="9">
        <v>267</v>
      </c>
      <c r="B277" s="10" t="s">
        <v>293</v>
      </c>
      <c r="C277" s="2" t="s">
        <v>27</v>
      </c>
      <c r="D277" s="11" t="s">
        <v>414</v>
      </c>
      <c r="E277" s="14" t="s">
        <v>519</v>
      </c>
      <c r="F277" s="12" t="s">
        <v>919</v>
      </c>
      <c r="G277" s="12" t="s">
        <v>920</v>
      </c>
      <c r="H277" s="12" t="s">
        <v>922</v>
      </c>
      <c r="I277" s="12" t="s">
        <v>941</v>
      </c>
      <c r="J277" s="12">
        <v>100</v>
      </c>
      <c r="K277" s="5">
        <v>43291</v>
      </c>
      <c r="L277" s="5">
        <v>43830</v>
      </c>
      <c r="M277" s="8">
        <f t="shared" si="23"/>
        <v>77</v>
      </c>
      <c r="N277" s="16">
        <v>0</v>
      </c>
      <c r="O277" s="2" t="s">
        <v>25</v>
      </c>
      <c r="IQ277">
        <f t="shared" si="20"/>
        <v>167</v>
      </c>
      <c r="IR277">
        <f t="shared" si="21"/>
        <v>98</v>
      </c>
      <c r="IS277">
        <f t="shared" si="22"/>
        <v>173</v>
      </c>
      <c r="IT277" s="6">
        <v>0.67</v>
      </c>
    </row>
    <row r="278" spans="1:254" ht="18.75" customHeight="1" thickBot="1" x14ac:dyDescent="0.3">
      <c r="A278" s="9">
        <v>268</v>
      </c>
      <c r="B278" s="10" t="s">
        <v>294</v>
      </c>
      <c r="C278" s="2" t="s">
        <v>27</v>
      </c>
      <c r="D278" s="4" t="s">
        <v>415</v>
      </c>
      <c r="E278" s="14" t="s">
        <v>520</v>
      </c>
      <c r="F278" s="12" t="s">
        <v>680</v>
      </c>
      <c r="G278" s="12" t="s">
        <v>681</v>
      </c>
      <c r="H278" s="12" t="s">
        <v>682</v>
      </c>
      <c r="I278" s="12" t="s">
        <v>941</v>
      </c>
      <c r="J278" s="12">
        <v>100</v>
      </c>
      <c r="K278" s="5">
        <v>42979</v>
      </c>
      <c r="L278" s="5">
        <v>43343</v>
      </c>
      <c r="M278" s="8">
        <f t="shared" si="23"/>
        <v>52</v>
      </c>
      <c r="N278" s="19">
        <v>100</v>
      </c>
      <c r="O278" s="4"/>
      <c r="IQ278">
        <f t="shared" si="20"/>
        <v>68</v>
      </c>
      <c r="IR278">
        <f t="shared" si="21"/>
        <v>87</v>
      </c>
      <c r="IS278">
        <f t="shared" si="22"/>
        <v>125</v>
      </c>
      <c r="IT278" s="6">
        <v>0.6</v>
      </c>
    </row>
    <row r="279" spans="1:254" ht="18.75" customHeight="1" thickBot="1" x14ac:dyDescent="0.3">
      <c r="A279" s="9">
        <v>269</v>
      </c>
      <c r="B279" s="10" t="s">
        <v>295</v>
      </c>
      <c r="C279" s="2" t="s">
        <v>27</v>
      </c>
      <c r="D279" s="4" t="s">
        <v>415</v>
      </c>
      <c r="E279" s="14" t="s">
        <v>520</v>
      </c>
      <c r="F279" s="12" t="s">
        <v>680</v>
      </c>
      <c r="G279" s="12" t="s">
        <v>683</v>
      </c>
      <c r="H279" s="12" t="s">
        <v>785</v>
      </c>
      <c r="I279" s="12" t="s">
        <v>941</v>
      </c>
      <c r="J279" s="12">
        <v>100</v>
      </c>
      <c r="K279" s="5">
        <v>42979</v>
      </c>
      <c r="L279" s="5">
        <v>43343</v>
      </c>
      <c r="M279" s="8">
        <f t="shared" si="23"/>
        <v>52</v>
      </c>
      <c r="N279" s="19">
        <v>100</v>
      </c>
      <c r="O279" s="4"/>
      <c r="IQ279">
        <f t="shared" si="20"/>
        <v>68</v>
      </c>
      <c r="IR279">
        <f t="shared" si="21"/>
        <v>74</v>
      </c>
      <c r="IS279">
        <f t="shared" si="22"/>
        <v>142</v>
      </c>
      <c r="IT279" s="6">
        <v>1</v>
      </c>
    </row>
    <row r="280" spans="1:254" ht="18.75" customHeight="1" thickBot="1" x14ac:dyDescent="0.3">
      <c r="A280" s="9">
        <v>270</v>
      </c>
      <c r="B280" s="10" t="s">
        <v>296</v>
      </c>
      <c r="C280" s="2" t="s">
        <v>27</v>
      </c>
      <c r="D280" s="11" t="s">
        <v>415</v>
      </c>
      <c r="E280" s="14" t="s">
        <v>520</v>
      </c>
      <c r="F280" s="12" t="s">
        <v>680</v>
      </c>
      <c r="G280" s="12" t="s">
        <v>685</v>
      </c>
      <c r="H280" s="12" t="s">
        <v>686</v>
      </c>
      <c r="I280" s="12" t="s">
        <v>941</v>
      </c>
      <c r="J280" s="12">
        <v>100</v>
      </c>
      <c r="K280" s="5">
        <v>42979</v>
      </c>
      <c r="L280" s="5">
        <v>43343</v>
      </c>
      <c r="M280" s="8">
        <f t="shared" si="23"/>
        <v>52</v>
      </c>
      <c r="N280" s="4">
        <v>100</v>
      </c>
      <c r="O280" s="4"/>
      <c r="IQ280">
        <f t="shared" si="20"/>
        <v>68</v>
      </c>
      <c r="IR280">
        <f t="shared" si="21"/>
        <v>37</v>
      </c>
      <c r="IS280">
        <f t="shared" si="22"/>
        <v>147</v>
      </c>
      <c r="IT280" s="6">
        <v>1</v>
      </c>
    </row>
    <row r="281" spans="1:254" ht="18.75" customHeight="1" thickBot="1" x14ac:dyDescent="0.3">
      <c r="A281" s="9">
        <v>271</v>
      </c>
      <c r="B281" s="10" t="s">
        <v>297</v>
      </c>
      <c r="C281" s="2" t="s">
        <v>27</v>
      </c>
      <c r="D281" s="4" t="s">
        <v>415</v>
      </c>
      <c r="E281" s="14" t="s">
        <v>520</v>
      </c>
      <c r="F281" s="12" t="s">
        <v>680</v>
      </c>
      <c r="G281" s="12" t="s">
        <v>687</v>
      </c>
      <c r="H281" s="12" t="s">
        <v>688</v>
      </c>
      <c r="I281" s="12" t="s">
        <v>941</v>
      </c>
      <c r="J281" s="12">
        <v>100</v>
      </c>
      <c r="K281" s="5">
        <v>42979</v>
      </c>
      <c r="L281" s="5">
        <v>43343</v>
      </c>
      <c r="M281" s="8">
        <f t="shared" si="23"/>
        <v>52</v>
      </c>
      <c r="N281" s="4">
        <v>100</v>
      </c>
      <c r="O281" s="4"/>
      <c r="IQ281">
        <f t="shared" si="20"/>
        <v>68</v>
      </c>
      <c r="IR281">
        <f t="shared" si="21"/>
        <v>103</v>
      </c>
      <c r="IS281">
        <f t="shared" si="22"/>
        <v>150</v>
      </c>
      <c r="IT281" s="6">
        <v>1</v>
      </c>
    </row>
    <row r="282" spans="1:254" ht="18.75" customHeight="1" thickBot="1" x14ac:dyDescent="0.3">
      <c r="A282" s="9">
        <v>272</v>
      </c>
      <c r="B282" s="10" t="s">
        <v>298</v>
      </c>
      <c r="C282" s="2" t="s">
        <v>27</v>
      </c>
      <c r="D282" s="11" t="s">
        <v>416</v>
      </c>
      <c r="E282" s="14" t="s">
        <v>521</v>
      </c>
      <c r="F282" s="12" t="s">
        <v>923</v>
      </c>
      <c r="G282" s="12" t="s">
        <v>924</v>
      </c>
      <c r="H282" s="12" t="s">
        <v>925</v>
      </c>
      <c r="I282" s="12" t="s">
        <v>941</v>
      </c>
      <c r="J282" s="12">
        <v>100</v>
      </c>
      <c r="K282" s="5">
        <v>43313</v>
      </c>
      <c r="L282" s="5">
        <v>43708</v>
      </c>
      <c r="M282" s="8">
        <f t="shared" si="23"/>
        <v>56.428571428571431</v>
      </c>
      <c r="N282" s="16">
        <v>0</v>
      </c>
      <c r="O282" s="2" t="s">
        <v>25</v>
      </c>
      <c r="IQ282">
        <f t="shared" si="20"/>
        <v>89</v>
      </c>
      <c r="IR282">
        <f t="shared" si="21"/>
        <v>158</v>
      </c>
      <c r="IS282">
        <f t="shared" si="22"/>
        <v>216</v>
      </c>
      <c r="IT282" s="6">
        <v>1</v>
      </c>
    </row>
    <row r="283" spans="1:254" ht="18.75" customHeight="1" thickBot="1" x14ac:dyDescent="0.3">
      <c r="A283" s="9">
        <v>273</v>
      </c>
      <c r="B283" s="10" t="s">
        <v>299</v>
      </c>
      <c r="C283" s="2" t="s">
        <v>27</v>
      </c>
      <c r="D283" s="4" t="s">
        <v>417</v>
      </c>
      <c r="E283" s="14" t="s">
        <v>522</v>
      </c>
      <c r="F283" s="12" t="s">
        <v>926</v>
      </c>
      <c r="G283" s="12" t="s">
        <v>681</v>
      </c>
      <c r="H283" s="12" t="s">
        <v>682</v>
      </c>
      <c r="I283" s="12" t="s">
        <v>941</v>
      </c>
      <c r="J283" s="12">
        <v>100</v>
      </c>
      <c r="K283" s="5">
        <v>42979</v>
      </c>
      <c r="L283" s="5">
        <v>43343</v>
      </c>
      <c r="M283" s="8">
        <f t="shared" si="23"/>
        <v>52</v>
      </c>
      <c r="N283" s="4">
        <v>100</v>
      </c>
      <c r="O283" s="4"/>
      <c r="IQ283">
        <f t="shared" si="20"/>
        <v>136</v>
      </c>
      <c r="IR283">
        <f t="shared" si="21"/>
        <v>87</v>
      </c>
      <c r="IS283">
        <f t="shared" si="22"/>
        <v>125</v>
      </c>
      <c r="IT283" s="6">
        <v>1</v>
      </c>
    </row>
    <row r="284" spans="1:254" ht="18.75" customHeight="1" thickBot="1" x14ac:dyDescent="0.3">
      <c r="A284" s="9">
        <v>274</v>
      </c>
      <c r="B284" s="10" t="s">
        <v>300</v>
      </c>
      <c r="C284" s="2" t="s">
        <v>27</v>
      </c>
      <c r="D284" s="11" t="s">
        <v>417</v>
      </c>
      <c r="E284" s="14" t="s">
        <v>522</v>
      </c>
      <c r="F284" s="12" t="s">
        <v>926</v>
      </c>
      <c r="G284" s="12" t="s">
        <v>683</v>
      </c>
      <c r="H284" s="12" t="s">
        <v>785</v>
      </c>
      <c r="I284" s="12" t="s">
        <v>941</v>
      </c>
      <c r="J284" s="12">
        <v>100</v>
      </c>
      <c r="K284" s="5">
        <v>42979</v>
      </c>
      <c r="L284" s="5">
        <v>43343</v>
      </c>
      <c r="M284" s="8">
        <f t="shared" si="23"/>
        <v>52</v>
      </c>
      <c r="N284" s="4">
        <v>100</v>
      </c>
      <c r="O284" s="4"/>
      <c r="IQ284">
        <f t="shared" si="20"/>
        <v>136</v>
      </c>
      <c r="IR284">
        <f t="shared" si="21"/>
        <v>74</v>
      </c>
      <c r="IS284">
        <f t="shared" si="22"/>
        <v>142</v>
      </c>
      <c r="IT284" s="6">
        <v>1</v>
      </c>
    </row>
    <row r="285" spans="1:254" ht="18.75" customHeight="1" thickBot="1" x14ac:dyDescent="0.3">
      <c r="A285" s="9">
        <v>275</v>
      </c>
      <c r="B285" s="10" t="s">
        <v>301</v>
      </c>
      <c r="C285" s="2" t="s">
        <v>27</v>
      </c>
      <c r="D285" s="4" t="s">
        <v>417</v>
      </c>
      <c r="E285" s="14" t="s">
        <v>522</v>
      </c>
      <c r="F285" s="12" t="s">
        <v>926</v>
      </c>
      <c r="G285" s="12" t="s">
        <v>685</v>
      </c>
      <c r="H285" s="12" t="s">
        <v>686</v>
      </c>
      <c r="I285" s="12" t="s">
        <v>941</v>
      </c>
      <c r="J285" s="12">
        <v>100</v>
      </c>
      <c r="K285" s="5">
        <v>42979</v>
      </c>
      <c r="L285" s="5">
        <v>43343</v>
      </c>
      <c r="M285" s="8">
        <f t="shared" si="23"/>
        <v>52</v>
      </c>
      <c r="N285" s="4">
        <v>100</v>
      </c>
      <c r="O285" s="4"/>
      <c r="IQ285">
        <f t="shared" si="20"/>
        <v>136</v>
      </c>
      <c r="IR285">
        <f t="shared" si="21"/>
        <v>37</v>
      </c>
      <c r="IS285">
        <f t="shared" si="22"/>
        <v>147</v>
      </c>
      <c r="IT285" s="6">
        <v>1</v>
      </c>
    </row>
    <row r="286" spans="1:254" ht="18.75" customHeight="1" thickBot="1" x14ac:dyDescent="0.3">
      <c r="A286" s="9">
        <v>276</v>
      </c>
      <c r="B286" s="10" t="s">
        <v>302</v>
      </c>
      <c r="C286" s="2" t="s">
        <v>27</v>
      </c>
      <c r="D286" s="4" t="s">
        <v>417</v>
      </c>
      <c r="E286" s="14" t="s">
        <v>522</v>
      </c>
      <c r="F286" s="12" t="s">
        <v>926</v>
      </c>
      <c r="G286" s="12" t="s">
        <v>687</v>
      </c>
      <c r="H286" s="12" t="s">
        <v>688</v>
      </c>
      <c r="I286" s="12" t="s">
        <v>941</v>
      </c>
      <c r="J286" s="12">
        <v>100</v>
      </c>
      <c r="K286" s="5">
        <v>42979</v>
      </c>
      <c r="L286" s="5">
        <v>43343</v>
      </c>
      <c r="M286" s="8">
        <f t="shared" si="23"/>
        <v>52</v>
      </c>
      <c r="N286" s="4">
        <v>100</v>
      </c>
      <c r="O286" s="4"/>
      <c r="IQ286">
        <f t="shared" si="20"/>
        <v>136</v>
      </c>
      <c r="IR286">
        <f t="shared" si="21"/>
        <v>103</v>
      </c>
      <c r="IS286">
        <f t="shared" si="22"/>
        <v>150</v>
      </c>
      <c r="IT286" s="6">
        <v>1</v>
      </c>
    </row>
    <row r="287" spans="1:254" ht="18.75" customHeight="1" thickBot="1" x14ac:dyDescent="0.3">
      <c r="A287" s="9">
        <v>277</v>
      </c>
      <c r="B287" s="10" t="s">
        <v>303</v>
      </c>
      <c r="C287" s="2" t="s">
        <v>27</v>
      </c>
      <c r="D287" s="4" t="s">
        <v>418</v>
      </c>
      <c r="E287" s="14" t="s">
        <v>523</v>
      </c>
      <c r="F287" s="12" t="s">
        <v>927</v>
      </c>
      <c r="G287" s="12" t="s">
        <v>928</v>
      </c>
      <c r="H287" s="12" t="s">
        <v>929</v>
      </c>
      <c r="I287" s="12" t="s">
        <v>941</v>
      </c>
      <c r="J287" s="12">
        <v>100</v>
      </c>
      <c r="K287" s="5">
        <v>43296</v>
      </c>
      <c r="L287" s="5">
        <v>43419</v>
      </c>
      <c r="M287" s="8">
        <f t="shared" si="23"/>
        <v>17.571428571428573</v>
      </c>
      <c r="N287" s="19">
        <v>100</v>
      </c>
      <c r="O287" s="4"/>
      <c r="IQ287">
        <f t="shared" si="20"/>
        <v>332</v>
      </c>
      <c r="IR287">
        <f t="shared" si="21"/>
        <v>338</v>
      </c>
      <c r="IS287">
        <f t="shared" si="22"/>
        <v>382</v>
      </c>
      <c r="IT287" s="6">
        <v>1</v>
      </c>
    </row>
    <row r="288" spans="1:254" ht="18.75" customHeight="1" thickBot="1" x14ac:dyDescent="0.3">
      <c r="A288" s="9">
        <v>278</v>
      </c>
      <c r="B288" s="10" t="s">
        <v>304</v>
      </c>
      <c r="C288" s="2" t="s">
        <v>27</v>
      </c>
      <c r="D288" s="4" t="s">
        <v>419</v>
      </c>
      <c r="E288" s="14" t="s">
        <v>524</v>
      </c>
      <c r="F288" s="12" t="s">
        <v>930</v>
      </c>
      <c r="G288" s="12" t="s">
        <v>931</v>
      </c>
      <c r="H288" s="12" t="s">
        <v>932</v>
      </c>
      <c r="I288" s="12" t="s">
        <v>941</v>
      </c>
      <c r="J288" s="12">
        <v>100</v>
      </c>
      <c r="K288" s="5">
        <v>43292</v>
      </c>
      <c r="L288" s="5">
        <v>43676</v>
      </c>
      <c r="M288" s="8">
        <f t="shared" si="23"/>
        <v>54.857142857142854</v>
      </c>
      <c r="N288" s="16">
        <v>0</v>
      </c>
      <c r="O288" s="2" t="s">
        <v>25</v>
      </c>
      <c r="IQ288">
        <f t="shared" si="20"/>
        <v>316</v>
      </c>
      <c r="IR288">
        <f t="shared" si="21"/>
        <v>100</v>
      </c>
      <c r="IS288">
        <f t="shared" si="22"/>
        <v>124</v>
      </c>
      <c r="IT288" s="6">
        <v>1</v>
      </c>
    </row>
    <row r="289" spans="1:254" ht="18.75" customHeight="1" thickBot="1" x14ac:dyDescent="0.3">
      <c r="A289" s="9">
        <v>279</v>
      </c>
      <c r="B289" s="10" t="s">
        <v>305</v>
      </c>
      <c r="C289" s="2" t="s">
        <v>27</v>
      </c>
      <c r="D289" s="4" t="s">
        <v>420</v>
      </c>
      <c r="E289" s="14" t="s">
        <v>525</v>
      </c>
      <c r="F289" s="12" t="s">
        <v>870</v>
      </c>
      <c r="G289" s="12" t="s">
        <v>871</v>
      </c>
      <c r="H289" s="12" t="s">
        <v>872</v>
      </c>
      <c r="I289" s="12" t="s">
        <v>941</v>
      </c>
      <c r="J289" s="12">
        <v>100</v>
      </c>
      <c r="K289" s="5">
        <v>43282</v>
      </c>
      <c r="L289" s="5">
        <v>43480</v>
      </c>
      <c r="M289" s="8">
        <f t="shared" si="23"/>
        <v>28.285714285714285</v>
      </c>
      <c r="N289" s="19">
        <v>100</v>
      </c>
      <c r="O289" s="4"/>
      <c r="IQ289">
        <f t="shared" si="20"/>
        <v>186</v>
      </c>
      <c r="IR289">
        <f t="shared" si="21"/>
        <v>105</v>
      </c>
      <c r="IS289">
        <f t="shared" si="22"/>
        <v>245</v>
      </c>
      <c r="IT289" s="6">
        <v>1</v>
      </c>
    </row>
    <row r="290" spans="1:254" ht="18.75" customHeight="1" thickBot="1" x14ac:dyDescent="0.3">
      <c r="A290" s="9">
        <v>280</v>
      </c>
      <c r="B290" s="10" t="s">
        <v>306</v>
      </c>
      <c r="C290" s="2" t="s">
        <v>27</v>
      </c>
      <c r="D290" s="4" t="s">
        <v>421</v>
      </c>
      <c r="E290" s="14" t="s">
        <v>526</v>
      </c>
      <c r="F290" s="12" t="s">
        <v>933</v>
      </c>
      <c r="G290" s="12" t="s">
        <v>934</v>
      </c>
      <c r="H290" s="12" t="s">
        <v>935</v>
      </c>
      <c r="I290" s="12" t="s">
        <v>942</v>
      </c>
      <c r="J290" s="12">
        <v>1</v>
      </c>
      <c r="K290" s="5">
        <v>43313</v>
      </c>
      <c r="L290" s="5">
        <v>43677</v>
      </c>
      <c r="M290" s="8">
        <f t="shared" si="23"/>
        <v>52</v>
      </c>
      <c r="N290" s="4">
        <v>0</v>
      </c>
      <c r="O290" s="2" t="s">
        <v>25</v>
      </c>
      <c r="IQ290">
        <f t="shared" si="20"/>
        <v>200</v>
      </c>
      <c r="IR290">
        <f t="shared" si="21"/>
        <v>212</v>
      </c>
      <c r="IS290">
        <f t="shared" si="22"/>
        <v>297</v>
      </c>
      <c r="IT290" s="6">
        <v>1</v>
      </c>
    </row>
    <row r="291" spans="1:254" ht="18.75" customHeight="1" thickBot="1" x14ac:dyDescent="0.3">
      <c r="A291" s="9">
        <v>281</v>
      </c>
      <c r="B291" s="10" t="s">
        <v>307</v>
      </c>
      <c r="C291" s="2" t="s">
        <v>27</v>
      </c>
      <c r="D291" s="4" t="s">
        <v>422</v>
      </c>
      <c r="E291" s="14" t="s">
        <v>527</v>
      </c>
      <c r="F291" s="12" t="s">
        <v>936</v>
      </c>
      <c r="G291" s="12" t="s">
        <v>937</v>
      </c>
      <c r="H291" s="12" t="s">
        <v>617</v>
      </c>
      <c r="I291" s="12" t="s">
        <v>941</v>
      </c>
      <c r="J291" s="12">
        <v>100</v>
      </c>
      <c r="K291" s="5">
        <v>43296</v>
      </c>
      <c r="L291" s="5">
        <v>43646</v>
      </c>
      <c r="M291" s="8">
        <f t="shared" si="23"/>
        <v>50</v>
      </c>
      <c r="N291" s="16">
        <v>5</v>
      </c>
      <c r="O291" s="2" t="s">
        <v>25</v>
      </c>
      <c r="IQ291">
        <f t="shared" si="20"/>
        <v>253</v>
      </c>
      <c r="IR291">
        <f t="shared" si="21"/>
        <v>59</v>
      </c>
      <c r="IS291">
        <f t="shared" si="22"/>
        <v>114</v>
      </c>
      <c r="IT291" s="6">
        <v>1</v>
      </c>
    </row>
    <row r="292" spans="1:254" ht="18.75" customHeight="1" thickBot="1" x14ac:dyDescent="0.3">
      <c r="A292" s="9">
        <v>282</v>
      </c>
      <c r="B292" s="10" t="s">
        <v>308</v>
      </c>
      <c r="C292" s="2" t="s">
        <v>27</v>
      </c>
      <c r="D292" s="4" t="s">
        <v>423</v>
      </c>
      <c r="E292" s="14" t="s">
        <v>528</v>
      </c>
      <c r="F292" s="12" t="s">
        <v>938</v>
      </c>
      <c r="G292" s="12" t="s">
        <v>939</v>
      </c>
      <c r="H292" s="12" t="s">
        <v>940</v>
      </c>
      <c r="I292" s="12" t="s">
        <v>941</v>
      </c>
      <c r="J292" s="12">
        <v>100</v>
      </c>
      <c r="K292" s="5">
        <v>43296</v>
      </c>
      <c r="L292" s="5">
        <v>43534</v>
      </c>
      <c r="M292" s="8">
        <f t="shared" si="23"/>
        <v>34</v>
      </c>
      <c r="N292" s="16">
        <v>0</v>
      </c>
      <c r="O292" s="2" t="s">
        <v>25</v>
      </c>
      <c r="IQ292">
        <f t="shared" si="20"/>
        <v>127</v>
      </c>
      <c r="IR292">
        <f t="shared" si="21"/>
        <v>147</v>
      </c>
      <c r="IS292">
        <f t="shared" si="22"/>
        <v>278</v>
      </c>
      <c r="IT292" s="6">
        <v>1</v>
      </c>
    </row>
    <row r="293" spans="1:254" ht="18.75" customHeight="1" thickBot="1" x14ac:dyDescent="0.3">
      <c r="A293" s="9">
        <v>283</v>
      </c>
      <c r="B293" s="10" t="s">
        <v>309</v>
      </c>
      <c r="C293" s="2" t="s">
        <v>27</v>
      </c>
      <c r="D293" s="11" t="s">
        <v>397</v>
      </c>
      <c r="E293" s="14" t="s">
        <v>503</v>
      </c>
      <c r="F293" s="12" t="s">
        <v>865</v>
      </c>
      <c r="G293" s="12" t="s">
        <v>964</v>
      </c>
      <c r="H293" s="12" t="s">
        <v>866</v>
      </c>
      <c r="I293" s="12" t="s">
        <v>941</v>
      </c>
      <c r="J293" s="12">
        <v>100</v>
      </c>
      <c r="K293" s="5">
        <v>43374</v>
      </c>
      <c r="L293" s="5">
        <v>43524</v>
      </c>
      <c r="M293" s="8">
        <f t="shared" si="23"/>
        <v>21.428571428571427</v>
      </c>
      <c r="N293" s="16">
        <v>0</v>
      </c>
      <c r="O293" s="2" t="s">
        <v>25</v>
      </c>
      <c r="IQ293">
        <f t="shared" si="20"/>
        <v>389</v>
      </c>
      <c r="IR293">
        <f t="shared" si="21"/>
        <v>131</v>
      </c>
      <c r="IS293">
        <f t="shared" si="22"/>
        <v>172</v>
      </c>
      <c r="IT293" s="6">
        <v>1</v>
      </c>
    </row>
    <row r="294" spans="1:254" ht="18.75" customHeight="1" thickBot="1" x14ac:dyDescent="0.3">
      <c r="A294" s="9">
        <v>284</v>
      </c>
      <c r="B294" s="10" t="s">
        <v>310</v>
      </c>
      <c r="C294" s="2" t="s">
        <v>27</v>
      </c>
      <c r="D294" s="11" t="s">
        <v>397</v>
      </c>
      <c r="E294" s="14" t="s">
        <v>503</v>
      </c>
      <c r="F294" s="12" t="s">
        <v>865</v>
      </c>
      <c r="G294" s="12" t="s">
        <v>965</v>
      </c>
      <c r="H294" s="12" t="s">
        <v>867</v>
      </c>
      <c r="I294" s="12" t="s">
        <v>941</v>
      </c>
      <c r="J294" s="12">
        <v>100</v>
      </c>
      <c r="K294" s="5">
        <v>43419</v>
      </c>
      <c r="L294" s="5">
        <v>43799</v>
      </c>
      <c r="M294" s="8">
        <f t="shared" si="23"/>
        <v>54.285714285714285</v>
      </c>
      <c r="N294" s="16">
        <v>0</v>
      </c>
      <c r="O294" s="2" t="s">
        <v>25</v>
      </c>
      <c r="IQ294">
        <f t="shared" si="20"/>
        <v>389</v>
      </c>
      <c r="IR294">
        <f t="shared" si="21"/>
        <v>131</v>
      </c>
      <c r="IS294">
        <f t="shared" si="22"/>
        <v>71</v>
      </c>
      <c r="IT294" s="6">
        <v>1</v>
      </c>
    </row>
    <row r="295" spans="1:254" ht="18.75" customHeight="1" thickBot="1" x14ac:dyDescent="0.3">
      <c r="A295" s="9">
        <v>285</v>
      </c>
      <c r="B295" s="10" t="s">
        <v>311</v>
      </c>
      <c r="C295" s="2" t="s">
        <v>27</v>
      </c>
      <c r="D295" s="4" t="s">
        <v>397</v>
      </c>
      <c r="E295" s="14" t="s">
        <v>503</v>
      </c>
      <c r="F295" s="12" t="s">
        <v>865</v>
      </c>
      <c r="G295" s="12" t="s">
        <v>966</v>
      </c>
      <c r="H295" s="12" t="s">
        <v>868</v>
      </c>
      <c r="I295" s="12" t="s">
        <v>941</v>
      </c>
      <c r="J295" s="12">
        <v>100</v>
      </c>
      <c r="K295" s="5">
        <v>43419</v>
      </c>
      <c r="L295" s="5">
        <v>43814</v>
      </c>
      <c r="M295" s="8">
        <f t="shared" si="23"/>
        <v>56.428571428571431</v>
      </c>
      <c r="N295" s="16">
        <v>0</v>
      </c>
      <c r="O295" s="2" t="s">
        <v>25</v>
      </c>
      <c r="IQ295">
        <f t="shared" si="20"/>
        <v>389</v>
      </c>
      <c r="IR295">
        <f t="shared" si="21"/>
        <v>142</v>
      </c>
      <c r="IS295">
        <f t="shared" si="22"/>
        <v>120</v>
      </c>
      <c r="IT295" s="6">
        <v>1</v>
      </c>
    </row>
    <row r="296" spans="1:254" ht="18.75" customHeight="1" thickBot="1" x14ac:dyDescent="0.3">
      <c r="A296" s="9">
        <v>286</v>
      </c>
      <c r="B296" s="10" t="s">
        <v>312</v>
      </c>
      <c r="C296" s="2" t="s">
        <v>27</v>
      </c>
      <c r="D296" s="4" t="s">
        <v>397</v>
      </c>
      <c r="E296" s="14" t="s">
        <v>503</v>
      </c>
      <c r="F296" s="12" t="s">
        <v>865</v>
      </c>
      <c r="G296" s="12" t="s">
        <v>967</v>
      </c>
      <c r="H296" s="12" t="s">
        <v>869</v>
      </c>
      <c r="I296" s="12" t="s">
        <v>941</v>
      </c>
      <c r="J296" s="12">
        <v>100</v>
      </c>
      <c r="K296" s="5">
        <v>43424</v>
      </c>
      <c r="L296" s="5">
        <v>43371</v>
      </c>
      <c r="M296" s="8">
        <f t="shared" si="23"/>
        <v>-7.5714285714285712</v>
      </c>
      <c r="N296" s="4">
        <v>100</v>
      </c>
      <c r="O296" s="4"/>
      <c r="IQ296">
        <f t="shared" si="20"/>
        <v>389</v>
      </c>
      <c r="IR296">
        <f t="shared" si="21"/>
        <v>174</v>
      </c>
      <c r="IS296">
        <f t="shared" si="22"/>
        <v>196</v>
      </c>
      <c r="IT296" s="6">
        <v>1</v>
      </c>
    </row>
    <row r="351003" spans="1:1" x14ac:dyDescent="0.25">
      <c r="A351003" t="s">
        <v>26</v>
      </c>
    </row>
    <row r="351004" spans="1:1" x14ac:dyDescent="0.25">
      <c r="A351004" t="s">
        <v>27</v>
      </c>
    </row>
  </sheetData>
  <autoFilter ref="A10:O296"/>
  <mergeCells count="1">
    <mergeCell ref="B8:O8"/>
  </mergeCells>
  <dataValidations xWindow="835" yWindow="252"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96">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96">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96">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9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9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96 I27:J29 I31:J40 I45:J46 I277:J289 I11:J25 I42:J43 J261 I48:J66 I262:J275 I291:J296 I68:J72 J73:J74 J276 I141:J260 J100 I101:J139 J290 I75:J9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47:J47 I41:J41 I26:J26 I67:J67 I261 I30:J30 I276 I100 I73:I74 I140:J140 I290 I44:J44">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9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9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239:N29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96 N11:N238">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Salazar Patino Carlos Alberto</cp:lastModifiedBy>
  <dcterms:created xsi:type="dcterms:W3CDTF">2019-01-10T21:17:14Z</dcterms:created>
  <dcterms:modified xsi:type="dcterms:W3CDTF">2019-05-13T19:02:47Z</dcterms:modified>
</cp:coreProperties>
</file>